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10 ENTSO-E BODIES\300 SYSTEM DEVELOPMENT COMMITTEE\320 WORKING GROUPS\WG Ten Year Network Development Plan\2_TYNDP 2014\"/>
    </mc:Choice>
  </mc:AlternateContent>
  <bookViews>
    <workbookView xWindow="0" yWindow="0" windowWidth="25200" windowHeight="13275"/>
  </bookViews>
  <sheets>
    <sheet name="Introduction" sheetId="1" r:id="rId1"/>
    <sheet name="Fuel &amp; CO2 prices" sheetId="6" r:id="rId2"/>
    <sheet name="Generation capacities" sheetId="2" r:id="rId3"/>
    <sheet name="Demand and generation mix" sheetId="3" r:id="rId4"/>
    <sheet name="CO2 emissions" sheetId="7" r:id="rId5"/>
  </sheets>
  <definedNames>
    <definedName name="Countries">'Fuel &amp; CO2 prices'!$T$1:$T$18</definedName>
    <definedName name="MarketNodes">'Fuel &amp; CO2 prices'!$U$1:$U$18</definedName>
    <definedName name="Scenarios">'Fuel &amp; CO2 prices'!$V$1:$V$5</definedName>
    <definedName name="Years">'Fuel &amp; CO2 prices'!$W$1:$W$2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8" i="1" l="1"/>
  <c r="A7" i="1"/>
  <c r="A6" i="1"/>
  <c r="A4" i="1"/>
</calcChain>
</file>

<file path=xl/sharedStrings.xml><?xml version="1.0" encoding="utf-8"?>
<sst xmlns="http://schemas.openxmlformats.org/spreadsheetml/2006/main" count="622" uniqueCount="120">
  <si>
    <t>Values</t>
  </si>
  <si>
    <t>Gas</t>
  </si>
  <si>
    <t>Lignite</t>
  </si>
  <si>
    <t>Nuclear</t>
  </si>
  <si>
    <t>AT</t>
  </si>
  <si>
    <t>BA</t>
  </si>
  <si>
    <t>BE</t>
  </si>
  <si>
    <t>BG</t>
  </si>
  <si>
    <t>CH</t>
  </si>
  <si>
    <t>CZ</t>
  </si>
  <si>
    <t>DE</t>
  </si>
  <si>
    <t>DKE</t>
  </si>
  <si>
    <t>DKW</t>
  </si>
  <si>
    <t>EE</t>
  </si>
  <si>
    <t>ES</t>
  </si>
  <si>
    <t>FR</t>
  </si>
  <si>
    <t>FI</t>
  </si>
  <si>
    <t>GB</t>
  </si>
  <si>
    <t>GR</t>
  </si>
  <si>
    <t>IE</t>
  </si>
  <si>
    <t>IT</t>
  </si>
  <si>
    <t>HR</t>
  </si>
  <si>
    <t>HU</t>
  </si>
  <si>
    <t>NI</t>
  </si>
  <si>
    <t>NL</t>
  </si>
  <si>
    <t>NO</t>
  </si>
  <si>
    <t>LT</t>
  </si>
  <si>
    <t>LU</t>
  </si>
  <si>
    <t>LV</t>
  </si>
  <si>
    <t>ME</t>
  </si>
  <si>
    <t>MK</t>
  </si>
  <si>
    <t>PL</t>
  </si>
  <si>
    <t>PT</t>
  </si>
  <si>
    <t>RO</t>
  </si>
  <si>
    <t>RS</t>
  </si>
  <si>
    <t>SE</t>
  </si>
  <si>
    <t>SI</t>
  </si>
  <si>
    <t>SK</t>
  </si>
  <si>
    <t>TYNDP 2014 - 2030 VISION 1</t>
  </si>
  <si>
    <t>TYNDP 2014 - 2030 VISION 2</t>
  </si>
  <si>
    <t>TYNDP 2014 - 2030 VISION 3</t>
  </si>
  <si>
    <t>TYNDP 2014 - 2030 VISION 4</t>
  </si>
  <si>
    <t>Fuel &amp; CO2 prices</t>
  </si>
  <si>
    <t>Austria</t>
  </si>
  <si>
    <t>Scenario B</t>
  </si>
  <si>
    <t>Belgium</t>
  </si>
  <si>
    <t>EU2020</t>
  </si>
  <si>
    <t>Bosnia Herzegovina</t>
  </si>
  <si>
    <t>Vision 1</t>
  </si>
  <si>
    <t>Croatia</t>
  </si>
  <si>
    <t>Vision 3</t>
  </si>
  <si>
    <t>vision 1 2030</t>
  </si>
  <si>
    <t>vision 2 2030</t>
  </si>
  <si>
    <t>vision 3 2030</t>
  </si>
  <si>
    <t>vision 4 2030</t>
  </si>
  <si>
    <t>Cyprus</t>
  </si>
  <si>
    <t>CY</t>
  </si>
  <si>
    <t>Vision 4</t>
  </si>
  <si>
    <t>Fuel prices (€/Net GJ)</t>
  </si>
  <si>
    <t>Czech Republic</t>
  </si>
  <si>
    <t>Denmark</t>
  </si>
  <si>
    <t>Hard coal</t>
  </si>
  <si>
    <t>Estonia</t>
  </si>
  <si>
    <t>DKe</t>
  </si>
  <si>
    <t>Finland</t>
  </si>
  <si>
    <t>DKw</t>
  </si>
  <si>
    <t>Biofuel</t>
  </si>
  <si>
    <t>same price as primary fuel type</t>
  </si>
  <si>
    <t>France</t>
  </si>
  <si>
    <t>Light oil</t>
  </si>
  <si>
    <t>Germany</t>
  </si>
  <si>
    <t>Heavy oil</t>
  </si>
  <si>
    <t>Greece</t>
  </si>
  <si>
    <t>Oil shale</t>
  </si>
  <si>
    <t>Hungary</t>
  </si>
  <si>
    <t>Iceland</t>
  </si>
  <si>
    <t>Ireland</t>
  </si>
  <si>
    <t>Italy</t>
  </si>
  <si>
    <t>CO2 prices (€/ton)</t>
  </si>
  <si>
    <t>Latvia</t>
  </si>
  <si>
    <t>Lithuania</t>
  </si>
  <si>
    <t>Source: IEA</t>
  </si>
  <si>
    <t xml:space="preserve">Visions 1 &amp; 2: </t>
  </si>
  <si>
    <r>
      <t>Fuel &amp; CO</t>
    </r>
    <r>
      <rPr>
        <vertAlign val="subscript"/>
        <sz val="12"/>
        <color rgb="FF000000"/>
        <rFont val="Arial Narrow"/>
        <family val="2"/>
      </rPr>
      <t>2</t>
    </r>
    <r>
      <rPr>
        <sz val="12"/>
        <color rgb="FF000000"/>
        <rFont val="Arial Narrow"/>
        <family val="2"/>
      </rPr>
      <t>: IEA World Energy Outlook 2011, Current Policies, year 2030</t>
    </r>
  </si>
  <si>
    <t xml:space="preserve">Visions 3 &amp; 4: </t>
  </si>
  <si>
    <t>Fuel: IEA World Energy Outlook 2011, 450 scenario, year 2030</t>
  </si>
  <si>
    <r>
      <t>CO</t>
    </r>
    <r>
      <rPr>
        <vertAlign val="subscript"/>
        <sz val="12"/>
        <color rgb="FF000000"/>
        <rFont val="Arial Narrow"/>
        <family val="2"/>
      </rPr>
      <t>2</t>
    </r>
    <r>
      <rPr>
        <sz val="12"/>
        <color rgb="FF000000"/>
        <rFont val="Arial Narrow"/>
        <family val="2"/>
      </rPr>
      <t>: IEA World Energy Outlook 2011, 450 scenario, year 2035</t>
    </r>
  </si>
  <si>
    <t>average CO2/MWh</t>
  </si>
  <si>
    <t>CO2 Emissions [tons]</t>
  </si>
  <si>
    <t>Annual demand (GWh)</t>
  </si>
  <si>
    <t>Gas (GWh)</t>
  </si>
  <si>
    <t>Gas CCS (GWh)</t>
  </si>
  <si>
    <t>Hard Coal (GWh)</t>
  </si>
  <si>
    <t>Hard coal CCS (GWh)</t>
  </si>
  <si>
    <t>Hydro (GWh)</t>
  </si>
  <si>
    <t>Lignite (GWh)</t>
  </si>
  <si>
    <t>Lignite CCS (GWh)</t>
  </si>
  <si>
    <t>Nuclear (GWh)</t>
  </si>
  <si>
    <t>Oil (GWh)</t>
  </si>
  <si>
    <t>Other non RES (GWh)</t>
  </si>
  <si>
    <t>Other RES (GWh)</t>
  </si>
  <si>
    <t>Solar (GWh)</t>
  </si>
  <si>
    <t>Wind (GWh)</t>
  </si>
  <si>
    <t>Gas (MW)</t>
  </si>
  <si>
    <t>Gas CCS (MW)</t>
  </si>
  <si>
    <t>Hard Coal (MW)</t>
  </si>
  <si>
    <t>Hard coal CCS (MW)</t>
  </si>
  <si>
    <t>Hydro (MW)</t>
  </si>
  <si>
    <t>Lignite (MW)</t>
  </si>
  <si>
    <t>Lignite CCS (MW)</t>
  </si>
  <si>
    <t>Nuclear (MW)</t>
  </si>
  <si>
    <t>Oil (MW)</t>
  </si>
  <si>
    <t>Other non RES (MW)</t>
  </si>
  <si>
    <t>Other RES (MW)</t>
  </si>
  <si>
    <t>Solar (MW)</t>
  </si>
  <si>
    <t>Wind (MW)</t>
  </si>
  <si>
    <t>Dump Energy (MWh)*</t>
  </si>
  <si>
    <r>
      <rPr>
        <b/>
        <i/>
        <sz val="11"/>
        <color theme="1"/>
        <rFont val="Calibri"/>
        <family val="2"/>
        <scheme val="minor"/>
      </rPr>
      <t>* Caveat:</t>
    </r>
    <r>
      <rPr>
        <sz val="11"/>
        <color theme="1"/>
        <rFont val="Calibri"/>
        <family val="2"/>
        <scheme val="minor"/>
      </rPr>
      <t xml:space="preserve"> the type of energy that will be dumped will depend on regulatory and market rules.</t>
    </r>
  </si>
  <si>
    <t>Structure of the document</t>
  </si>
  <si>
    <t>The dataset includes the following data used in the pan-European market studies performed in the framework of TYNDP 2014. The data are specified for each of the four 2030 Visions used in the TYNDP 2014 (Vision 1, Vision 2, Vision 3 and Vision 4).</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</si>
</sst>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14"/>
      <color theme="0"/>
      <name val="Calibri"/>
      <family val="2"/>
      <scheme val="minor"/>
    </font>
    <font>
      <sz val="10"/>
      <name val="Arial"/>
      <family val="2"/>
    </font>
    <font>
      <b/>
      <sz val="14"/>
      <name val="Arial Narrow"/>
      <family val="2"/>
    </font>
    <font>
      <sz val="12"/>
      <name val="Arial Narrow"/>
      <family val="2"/>
    </font>
    <font>
      <b/>
      <sz val="12"/>
      <color theme="3"/>
      <name val="Arial Narrow"/>
      <family val="2"/>
    </font>
    <font>
      <b/>
      <sz val="12"/>
      <color indexed="9"/>
      <name val="Arial Narrow"/>
      <family val="2"/>
    </font>
    <font>
      <b/>
      <sz val="12"/>
      <color indexed="8"/>
      <name val="Arial Narrow"/>
      <family val="2"/>
    </font>
    <font>
      <b/>
      <sz val="12"/>
      <color theme="1"/>
      <name val="Arial Narrow"/>
      <family val="2"/>
    </font>
    <font>
      <b/>
      <sz val="12"/>
      <name val="Arial Narrow"/>
      <family val="2"/>
    </font>
    <font>
      <sz val="12"/>
      <color rgb="FF000000"/>
      <name val="Arial Narrow"/>
      <family val="2"/>
    </font>
    <font>
      <vertAlign val="subscript"/>
      <sz val="12"/>
      <color rgb="FF000000"/>
      <name val="Arial Narrow"/>
      <family val="2"/>
    </font>
    <font>
      <sz val="12"/>
      <color theme="1"/>
      <name val="Arial Narrow"/>
      <family val="2"/>
    </font>
    <font>
      <sz val="14"/>
      <color theme="1"/>
      <name val="Arial Narrow"/>
      <family val="2"/>
    </font>
    <font>
      <b/>
      <i/>
      <sz val="11"/>
      <color theme="1"/>
      <name val="Calibri"/>
      <family val="2"/>
      <scheme val="minor"/>
    </font>
    <font>
      <sz val="11"/>
      <color rgb="FF000000"/>
      <name val="Calibri"/>
      <family val="2"/>
      <scheme val="minor"/>
    </font>
    <font>
      <b/>
      <sz val="16"/>
      <color theme="1"/>
      <name val="Arial Narrow"/>
      <family val="2"/>
    </font>
  </fonts>
  <fills count="10">
    <fill>
      <patternFill patternType="none"/>
    </fill>
    <fill>
      <patternFill patternType="gray125"/>
    </fill>
    <fill>
      <patternFill patternType="solid">
        <fgColor rgb="FFF2F2F2"/>
      </patternFill>
    </fill>
    <fill>
      <patternFill patternType="solid">
        <fgColor theme="4" tint="0.79998168889431442"/>
        <bgColor theme="4" tint="0.79998168889431442"/>
      </patternFill>
    </fill>
    <fill>
      <patternFill patternType="solid">
        <fgColor theme="9"/>
        <bgColor indexed="64"/>
      </patternFill>
    </fill>
    <fill>
      <patternFill patternType="solid">
        <fgColor indexed="40"/>
        <bgColor indexed="64"/>
      </patternFill>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indexed="64"/>
      </right>
      <top style="thin">
        <color rgb="FF7F7F7F"/>
      </top>
      <bottom/>
      <diagonal/>
    </border>
    <border>
      <left style="thin">
        <color rgb="FF7F7F7F"/>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indexed="64"/>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3" fillId="2" borderId="1" applyNumberFormat="0" applyAlignment="0" applyProtection="0"/>
    <xf numFmtId="0" fontId="6" fillId="0" borderId="0"/>
    <xf numFmtId="0" fontId="2" fillId="0" borderId="0" applyNumberFormat="0" applyFill="0" applyBorder="0" applyAlignment="0" applyProtection="0"/>
    <xf numFmtId="0" fontId="1" fillId="0" borderId="0"/>
    <xf numFmtId="0" fontId="19" fillId="0" borderId="0"/>
  </cellStyleXfs>
  <cellXfs count="59">
    <xf numFmtId="0" fontId="0" fillId="0" borderId="0" xfId="0"/>
    <xf numFmtId="0" fontId="4" fillId="3" borderId="2" xfId="0" applyFont="1" applyFill="1" applyBorder="1"/>
    <xf numFmtId="0" fontId="0" fillId="0" borderId="0" xfId="0" applyAlignment="1">
      <alignment horizontal="left"/>
    </xf>
    <xf numFmtId="0" fontId="0" fillId="0" borderId="0" xfId="0" applyNumberFormat="1"/>
    <xf numFmtId="0" fontId="0" fillId="4" borderId="0" xfId="0" applyFill="1"/>
    <xf numFmtId="0" fontId="7" fillId="0" borderId="0" xfId="2" applyFont="1"/>
    <xf numFmtId="0" fontId="8" fillId="0" borderId="0" xfId="2" applyFont="1"/>
    <xf numFmtId="0" fontId="9" fillId="0" borderId="0" xfId="3" applyFont="1"/>
    <xf numFmtId="0" fontId="10" fillId="5" borderId="3" xfId="4" applyFont="1" applyFill="1" applyBorder="1" applyAlignment="1">
      <alignment horizontal="center" vertical="center"/>
    </xf>
    <xf numFmtId="0" fontId="8" fillId="0" borderId="0" xfId="2" applyFont="1" applyFill="1"/>
    <xf numFmtId="0" fontId="8" fillId="0" borderId="0" xfId="2" applyFont="1" applyFill="1" applyAlignment="1">
      <alignment horizontal="center" vertical="center"/>
    </xf>
    <xf numFmtId="0" fontId="11" fillId="6" borderId="3" xfId="2" applyFont="1" applyFill="1" applyBorder="1" applyAlignment="1">
      <alignment horizontal="center" vertical="center" wrapText="1"/>
    </xf>
    <xf numFmtId="0" fontId="11" fillId="6" borderId="4"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3" xfId="2" applyFont="1" applyBorder="1" applyAlignment="1">
      <alignment horizontal="center" vertical="center"/>
    </xf>
    <xf numFmtId="0" fontId="8" fillId="0" borderId="3" xfId="2" applyNumberFormat="1" applyFont="1" applyBorder="1" applyAlignment="1">
      <alignment horizontal="center" vertical="center"/>
    </xf>
    <xf numFmtId="0" fontId="8" fillId="7" borderId="3" xfId="2" applyFont="1" applyFill="1" applyBorder="1" applyAlignment="1">
      <alignment horizontal="center" vertical="center" wrapText="1"/>
    </xf>
    <xf numFmtId="0" fontId="8" fillId="0" borderId="0" xfId="2" applyFont="1" applyBorder="1"/>
    <xf numFmtId="0" fontId="8" fillId="0" borderId="0" xfId="2" applyFont="1" applyBorder="1" applyAlignment="1">
      <alignment horizontal="center" vertical="center"/>
    </xf>
    <xf numFmtId="0" fontId="8" fillId="0" borderId="4" xfId="2" applyFont="1" applyBorder="1" applyAlignment="1">
      <alignment horizontal="center" vertical="center"/>
    </xf>
    <xf numFmtId="0" fontId="4" fillId="3" borderId="0" xfId="0" applyFont="1" applyFill="1" applyBorder="1"/>
    <xf numFmtId="0" fontId="13" fillId="6" borderId="11" xfId="2" applyFont="1" applyFill="1" applyBorder="1" applyAlignment="1">
      <alignment horizontal="center" vertical="center"/>
    </xf>
    <xf numFmtId="0" fontId="14" fillId="0" borderId="12" xfId="0" applyFont="1" applyBorder="1" applyAlignment="1">
      <alignment horizontal="justify" vertical="center"/>
    </xf>
    <xf numFmtId="0" fontId="16" fillId="0" borderId="13" xfId="0" applyFont="1" applyBorder="1" applyAlignment="1"/>
    <xf numFmtId="0" fontId="16" fillId="0" borderId="14" xfId="0" applyFont="1" applyBorder="1" applyAlignment="1"/>
    <xf numFmtId="0" fontId="14" fillId="0" borderId="7" xfId="0" applyFont="1" applyBorder="1" applyAlignment="1">
      <alignment horizontal="justify" vertical="center"/>
    </xf>
    <xf numFmtId="0" fontId="16" fillId="0" borderId="8" xfId="0" applyFont="1" applyBorder="1" applyAlignment="1"/>
    <xf numFmtId="0" fontId="16" fillId="0" borderId="4" xfId="0" applyFont="1" applyBorder="1" applyAlignment="1"/>
    <xf numFmtId="0" fontId="12" fillId="6" borderId="5" xfId="1" applyFont="1" applyFill="1" applyBorder="1" applyAlignment="1">
      <alignment horizontal="center" vertical="center"/>
    </xf>
    <xf numFmtId="0" fontId="12" fillId="6" borderId="6" xfId="1" applyFont="1" applyFill="1" applyBorder="1" applyAlignment="1">
      <alignment horizontal="center" vertical="center"/>
    </xf>
    <xf numFmtId="0" fontId="12" fillId="6" borderId="9" xfId="1" applyFont="1" applyFill="1" applyBorder="1" applyAlignment="1">
      <alignment horizontal="center" vertical="center"/>
    </xf>
    <xf numFmtId="0" fontId="13" fillId="6" borderId="3" xfId="2" applyFont="1" applyFill="1" applyBorder="1" applyAlignment="1">
      <alignment horizontal="center" vertical="center"/>
    </xf>
    <xf numFmtId="0" fontId="13" fillId="6" borderId="10" xfId="2" applyFont="1" applyFill="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4" xfId="2" applyFont="1" applyBorder="1" applyAlignment="1">
      <alignment horizontal="center" vertical="center"/>
    </xf>
    <xf numFmtId="0" fontId="5" fillId="4" borderId="0" xfId="0" applyFont="1" applyFill="1" applyAlignment="1">
      <alignment horizontal="center"/>
    </xf>
    <xf numFmtId="0" fontId="17" fillId="8" borderId="0" xfId="0" applyFont="1" applyFill="1" applyBorder="1"/>
    <xf numFmtId="0" fontId="0" fillId="8" borderId="0" xfId="0" applyFill="1"/>
    <xf numFmtId="0" fontId="0" fillId="0" borderId="0" xfId="0" applyAlignment="1">
      <alignment vertical="top" wrapText="1"/>
    </xf>
    <xf numFmtId="0" fontId="0" fillId="9" borderId="15" xfId="0" applyFill="1" applyBorder="1" applyAlignment="1">
      <alignment horizontal="lef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horizontal="left" vertical="top" wrapText="1"/>
    </xf>
    <xf numFmtId="0" fontId="0" fillId="9" borderId="19" xfId="0" applyFill="1" applyBorder="1" applyAlignment="1">
      <alignment horizontal="left" vertical="top" wrapText="1"/>
    </xf>
    <xf numFmtId="0" fontId="0" fillId="9" borderId="20" xfId="0" applyFill="1" applyBorder="1" applyAlignment="1">
      <alignment horizontal="left" vertical="top" wrapText="1"/>
    </xf>
    <xf numFmtId="0" fontId="20" fillId="9" borderId="15" xfId="0" applyFont="1" applyFill="1" applyBorder="1" applyAlignment="1">
      <alignment horizontal="left"/>
    </xf>
    <xf numFmtId="0" fontId="20" fillId="9" borderId="16" xfId="0" applyFont="1" applyFill="1" applyBorder="1" applyAlignment="1">
      <alignment horizontal="left"/>
    </xf>
    <xf numFmtId="0" fontId="20" fillId="9" borderId="17" xfId="0" applyFont="1" applyFill="1" applyBorder="1" applyAlignment="1">
      <alignment horizontal="left"/>
    </xf>
    <xf numFmtId="0" fontId="17" fillId="9" borderId="21" xfId="0" applyFont="1" applyFill="1" applyBorder="1"/>
    <xf numFmtId="0" fontId="17" fillId="9" borderId="0" xfId="0" applyFont="1" applyFill="1" applyBorder="1"/>
    <xf numFmtId="0" fontId="17" fillId="9" borderId="22" xfId="0" applyFont="1" applyFill="1" applyBorder="1"/>
    <xf numFmtId="0" fontId="17" fillId="9" borderId="21"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Border="1"/>
    <xf numFmtId="0" fontId="0" fillId="9" borderId="22" xfId="0" applyFill="1" applyBorder="1"/>
    <xf numFmtId="0" fontId="17" fillId="9" borderId="18" xfId="0" applyFont="1" applyFill="1" applyBorder="1"/>
    <xf numFmtId="0" fontId="0" fillId="9" borderId="19" xfId="0" applyFill="1" applyBorder="1"/>
    <xf numFmtId="0" fontId="0" fillId="9" borderId="20" xfId="0" applyFill="1" applyBorder="1"/>
  </cellXfs>
  <cellStyles count="6">
    <cellStyle name="Calculation" xfId="1" builtinId="22"/>
    <cellStyle name="Heading 4 2" xfId="3"/>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2</xdr:row>
      <xdr:rowOff>723900</xdr:rowOff>
    </xdr:from>
    <xdr:to>
      <xdr:col>17</xdr:col>
      <xdr:colOff>281256</xdr:colOff>
      <xdr:row>13</xdr:row>
      <xdr:rowOff>123825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58325" y="1095375"/>
          <a:ext cx="3291156" cy="234315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1066800</xdr:colOff>
      <xdr:row>9</xdr:row>
      <xdr:rowOff>88034</xdr:rowOff>
    </xdr:from>
    <xdr:to>
      <xdr:col>11</xdr:col>
      <xdr:colOff>200676</xdr:colOff>
      <xdr:row>33</xdr:row>
      <xdr:rowOff>38099</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66800" y="2640734"/>
          <a:ext cx="7944501" cy="4522065"/>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8"/>
  <sheetViews>
    <sheetView tabSelected="1" workbookViewId="0">
      <selection activeCell="K3" sqref="K3"/>
    </sheetView>
  </sheetViews>
  <sheetFormatPr defaultRowHeight="15" x14ac:dyDescent="0.25"/>
  <cols>
    <col min="1" max="1" width="40.7109375" style="38" bestFit="1" customWidth="1"/>
    <col min="2" max="16384" width="9.140625" style="38"/>
  </cols>
  <sheetData>
    <row r="1" spans="1:21" ht="20.25" x14ac:dyDescent="0.3">
      <c r="A1" s="46" t="s">
        <v>118</v>
      </c>
      <c r="B1" s="47"/>
      <c r="C1" s="47"/>
      <c r="D1" s="47"/>
      <c r="E1" s="47"/>
      <c r="F1" s="47"/>
      <c r="G1" s="47"/>
      <c r="H1" s="47"/>
      <c r="I1" s="48"/>
      <c r="J1" s="37"/>
      <c r="K1" s="37"/>
      <c r="L1" s="37"/>
      <c r="M1" s="37"/>
      <c r="N1" s="37"/>
      <c r="O1" s="37"/>
      <c r="P1" s="37"/>
      <c r="Q1" s="37"/>
      <c r="R1" s="37"/>
      <c r="S1" s="37"/>
      <c r="T1" s="37"/>
      <c r="U1" s="37"/>
    </row>
    <row r="2" spans="1:21" ht="9" customHeight="1" x14ac:dyDescent="0.25">
      <c r="A2" s="49"/>
      <c r="B2" s="50"/>
      <c r="C2" s="50"/>
      <c r="D2" s="50"/>
      <c r="E2" s="50"/>
      <c r="F2" s="50"/>
      <c r="G2" s="50"/>
      <c r="H2" s="50"/>
      <c r="I2" s="51"/>
      <c r="J2" s="37"/>
      <c r="K2" s="37"/>
      <c r="L2" s="37"/>
      <c r="M2" s="37"/>
      <c r="N2" s="37"/>
      <c r="O2" s="37"/>
      <c r="P2" s="37"/>
      <c r="Q2" s="37"/>
      <c r="R2" s="37"/>
      <c r="S2" s="37"/>
      <c r="T2" s="37"/>
      <c r="U2" s="37"/>
    </row>
    <row r="3" spans="1:21" ht="66" customHeight="1" x14ac:dyDescent="0.25">
      <c r="A3" s="52" t="s">
        <v>119</v>
      </c>
      <c r="B3" s="53"/>
      <c r="C3" s="53"/>
      <c r="D3" s="53"/>
      <c r="E3" s="53"/>
      <c r="F3" s="53"/>
      <c r="G3" s="50"/>
      <c r="H3" s="50"/>
      <c r="I3" s="51"/>
      <c r="J3" s="37"/>
      <c r="K3" s="37"/>
      <c r="L3" s="37"/>
      <c r="M3" s="37"/>
      <c r="N3" s="37"/>
      <c r="O3" s="37"/>
      <c r="P3" s="37"/>
      <c r="Q3" s="37"/>
      <c r="R3" s="37"/>
      <c r="S3" s="37"/>
      <c r="T3" s="37"/>
      <c r="U3" s="37"/>
    </row>
    <row r="4" spans="1:21" ht="18" x14ac:dyDescent="0.25">
      <c r="A4" s="49" t="str">
        <f>"- Fuel &amp; CO2 prices"</f>
        <v>- Fuel &amp; CO2 prices</v>
      </c>
      <c r="B4" s="54"/>
      <c r="C4" s="54"/>
      <c r="D4" s="54"/>
      <c r="E4" s="54"/>
      <c r="F4" s="54"/>
      <c r="G4" s="54"/>
      <c r="H4" s="54"/>
      <c r="I4" s="55"/>
    </row>
    <row r="5" spans="1:21" ht="18" x14ac:dyDescent="0.25">
      <c r="A5" s="49" t="str">
        <f>"- Electricity generation installed capacities"</f>
        <v>- Electricity generation installed capacities</v>
      </c>
      <c r="B5" s="54"/>
      <c r="C5" s="54"/>
      <c r="D5" s="54"/>
      <c r="E5" s="54"/>
      <c r="F5" s="54"/>
      <c r="G5" s="54"/>
      <c r="H5" s="54"/>
      <c r="I5" s="55"/>
    </row>
    <row r="6" spans="1:21" ht="18" x14ac:dyDescent="0.25">
      <c r="A6" s="49" t="str">
        <f>"- Annual Demand"</f>
        <v>- Annual Demand</v>
      </c>
      <c r="B6" s="54"/>
      <c r="C6" s="54"/>
      <c r="D6" s="54"/>
      <c r="E6" s="54"/>
      <c r="F6" s="54"/>
      <c r="G6" s="54"/>
      <c r="H6" s="54"/>
      <c r="I6" s="55"/>
    </row>
    <row r="7" spans="1:21" ht="18" x14ac:dyDescent="0.25">
      <c r="A7" s="49" t="str">
        <f>"- Generation mix"</f>
        <v>- Generation mix</v>
      </c>
      <c r="B7" s="54"/>
      <c r="C7" s="54"/>
      <c r="D7" s="54"/>
      <c r="E7" s="54"/>
      <c r="F7" s="54"/>
      <c r="G7" s="54"/>
      <c r="H7" s="54"/>
      <c r="I7" s="55"/>
    </row>
    <row r="8" spans="1:21" ht="18.75" thickBot="1" x14ac:dyDescent="0.3">
      <c r="A8" s="56" t="str">
        <f>"- CO2 emissions"</f>
        <v>- CO2 emissions</v>
      </c>
      <c r="B8" s="57"/>
      <c r="C8" s="57"/>
      <c r="D8" s="57"/>
      <c r="E8" s="57"/>
      <c r="F8" s="57"/>
      <c r="G8" s="57"/>
      <c r="H8" s="57"/>
      <c r="I8" s="58"/>
    </row>
  </sheetData>
  <mergeCells count="2">
    <mergeCell ref="A1:I1"/>
    <mergeCell ref="A3: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W24"/>
  <sheetViews>
    <sheetView zoomScaleNormal="100" workbookViewId="0">
      <selection activeCell="D2" sqref="D2"/>
    </sheetView>
  </sheetViews>
  <sheetFormatPr defaultColWidth="11.42578125" defaultRowHeight="15.75" x14ac:dyDescent="0.25"/>
  <cols>
    <col min="1" max="1" width="16.42578125" style="6" bestFit="1" customWidth="1"/>
    <col min="2" max="2" width="22.28515625" style="6" customWidth="1"/>
    <col min="3" max="3" width="11.42578125" style="6"/>
    <col min="4" max="4" width="14.85546875" style="6" customWidth="1"/>
    <col min="5" max="13" width="11.42578125" style="6"/>
    <col min="14" max="14" width="18.5703125" style="6" customWidth="1"/>
    <col min="15" max="16" width="11.42578125" style="6"/>
    <col min="17" max="17" width="13.140625" style="6" customWidth="1"/>
    <col min="18" max="18" width="11.42578125" style="6"/>
    <col min="19" max="19" width="13" style="6" customWidth="1"/>
    <col min="20" max="20" width="18.5703125" style="6" hidden="1" customWidth="1"/>
    <col min="21" max="21" width="5.42578125" style="6" hidden="1" customWidth="1"/>
    <col min="22" max="23" width="0" style="6" hidden="1" customWidth="1"/>
    <col min="24" max="256" width="11.42578125" style="6"/>
    <col min="257" max="257" width="40.42578125" style="6" customWidth="1"/>
    <col min="258" max="258" width="22.28515625" style="6" customWidth="1"/>
    <col min="259" max="259" width="11.42578125" style="6"/>
    <col min="260" max="260" width="14.85546875" style="6" customWidth="1"/>
    <col min="261" max="269" width="11.42578125" style="6"/>
    <col min="270" max="270" width="18.5703125" style="6" customWidth="1"/>
    <col min="271" max="272" width="11.42578125" style="6"/>
    <col min="273" max="273" width="13.140625" style="6" customWidth="1"/>
    <col min="274" max="274" width="11.42578125" style="6"/>
    <col min="275" max="275" width="13" style="6" customWidth="1"/>
    <col min="276" max="279" width="0" style="6" hidden="1" customWidth="1"/>
    <col min="280" max="512" width="11.42578125" style="6"/>
    <col min="513" max="513" width="40.42578125" style="6" customWidth="1"/>
    <col min="514" max="514" width="22.28515625" style="6" customWidth="1"/>
    <col min="515" max="515" width="11.42578125" style="6"/>
    <col min="516" max="516" width="14.85546875" style="6" customWidth="1"/>
    <col min="517" max="525" width="11.42578125" style="6"/>
    <col min="526" max="526" width="18.5703125" style="6" customWidth="1"/>
    <col min="527" max="528" width="11.42578125" style="6"/>
    <col min="529" max="529" width="13.140625" style="6" customWidth="1"/>
    <col min="530" max="530" width="11.42578125" style="6"/>
    <col min="531" max="531" width="13" style="6" customWidth="1"/>
    <col min="532" max="535" width="0" style="6" hidden="1" customWidth="1"/>
    <col min="536" max="768" width="11.42578125" style="6"/>
    <col min="769" max="769" width="40.42578125" style="6" customWidth="1"/>
    <col min="770" max="770" width="22.28515625" style="6" customWidth="1"/>
    <col min="771" max="771" width="11.42578125" style="6"/>
    <col min="772" max="772" width="14.85546875" style="6" customWidth="1"/>
    <col min="773" max="781" width="11.42578125" style="6"/>
    <col min="782" max="782" width="18.5703125" style="6" customWidth="1"/>
    <col min="783" max="784" width="11.42578125" style="6"/>
    <col min="785" max="785" width="13.140625" style="6" customWidth="1"/>
    <col min="786" max="786" width="11.42578125" style="6"/>
    <col min="787" max="787" width="13" style="6" customWidth="1"/>
    <col min="788" max="791" width="0" style="6" hidden="1" customWidth="1"/>
    <col min="792" max="1024" width="11.42578125" style="6"/>
    <col min="1025" max="1025" width="40.42578125" style="6" customWidth="1"/>
    <col min="1026" max="1026" width="22.28515625" style="6" customWidth="1"/>
    <col min="1027" max="1027" width="11.42578125" style="6"/>
    <col min="1028" max="1028" width="14.85546875" style="6" customWidth="1"/>
    <col min="1029" max="1037" width="11.42578125" style="6"/>
    <col min="1038" max="1038" width="18.5703125" style="6" customWidth="1"/>
    <col min="1039" max="1040" width="11.42578125" style="6"/>
    <col min="1041" max="1041" width="13.140625" style="6" customWidth="1"/>
    <col min="1042" max="1042" width="11.42578125" style="6"/>
    <col min="1043" max="1043" width="13" style="6" customWidth="1"/>
    <col min="1044" max="1047" width="0" style="6" hidden="1" customWidth="1"/>
    <col min="1048" max="1280" width="11.42578125" style="6"/>
    <col min="1281" max="1281" width="40.42578125" style="6" customWidth="1"/>
    <col min="1282" max="1282" width="22.28515625" style="6" customWidth="1"/>
    <col min="1283" max="1283" width="11.42578125" style="6"/>
    <col min="1284" max="1284" width="14.85546875" style="6" customWidth="1"/>
    <col min="1285" max="1293" width="11.42578125" style="6"/>
    <col min="1294" max="1294" width="18.5703125" style="6" customWidth="1"/>
    <col min="1295" max="1296" width="11.42578125" style="6"/>
    <col min="1297" max="1297" width="13.140625" style="6" customWidth="1"/>
    <col min="1298" max="1298" width="11.42578125" style="6"/>
    <col min="1299" max="1299" width="13" style="6" customWidth="1"/>
    <col min="1300" max="1303" width="0" style="6" hidden="1" customWidth="1"/>
    <col min="1304" max="1536" width="11.42578125" style="6"/>
    <col min="1537" max="1537" width="40.42578125" style="6" customWidth="1"/>
    <col min="1538" max="1538" width="22.28515625" style="6" customWidth="1"/>
    <col min="1539" max="1539" width="11.42578125" style="6"/>
    <col min="1540" max="1540" width="14.85546875" style="6" customWidth="1"/>
    <col min="1541" max="1549" width="11.42578125" style="6"/>
    <col min="1550" max="1550" width="18.5703125" style="6" customWidth="1"/>
    <col min="1551" max="1552" width="11.42578125" style="6"/>
    <col min="1553" max="1553" width="13.140625" style="6" customWidth="1"/>
    <col min="1554" max="1554" width="11.42578125" style="6"/>
    <col min="1555" max="1555" width="13" style="6" customWidth="1"/>
    <col min="1556" max="1559" width="0" style="6" hidden="1" customWidth="1"/>
    <col min="1560" max="1792" width="11.42578125" style="6"/>
    <col min="1793" max="1793" width="40.42578125" style="6" customWidth="1"/>
    <col min="1794" max="1794" width="22.28515625" style="6" customWidth="1"/>
    <col min="1795" max="1795" width="11.42578125" style="6"/>
    <col min="1796" max="1796" width="14.85546875" style="6" customWidth="1"/>
    <col min="1797" max="1805" width="11.42578125" style="6"/>
    <col min="1806" max="1806" width="18.5703125" style="6" customWidth="1"/>
    <col min="1807" max="1808" width="11.42578125" style="6"/>
    <col min="1809" max="1809" width="13.140625" style="6" customWidth="1"/>
    <col min="1810" max="1810" width="11.42578125" style="6"/>
    <col min="1811" max="1811" width="13" style="6" customWidth="1"/>
    <col min="1812" max="1815" width="0" style="6" hidden="1" customWidth="1"/>
    <col min="1816" max="2048" width="11.42578125" style="6"/>
    <col min="2049" max="2049" width="40.42578125" style="6" customWidth="1"/>
    <col min="2050" max="2050" width="22.28515625" style="6" customWidth="1"/>
    <col min="2051" max="2051" width="11.42578125" style="6"/>
    <col min="2052" max="2052" width="14.85546875" style="6" customWidth="1"/>
    <col min="2053" max="2061" width="11.42578125" style="6"/>
    <col min="2062" max="2062" width="18.5703125" style="6" customWidth="1"/>
    <col min="2063" max="2064" width="11.42578125" style="6"/>
    <col min="2065" max="2065" width="13.140625" style="6" customWidth="1"/>
    <col min="2066" max="2066" width="11.42578125" style="6"/>
    <col min="2067" max="2067" width="13" style="6" customWidth="1"/>
    <col min="2068" max="2071" width="0" style="6" hidden="1" customWidth="1"/>
    <col min="2072" max="2304" width="11.42578125" style="6"/>
    <col min="2305" max="2305" width="40.42578125" style="6" customWidth="1"/>
    <col min="2306" max="2306" width="22.28515625" style="6" customWidth="1"/>
    <col min="2307" max="2307" width="11.42578125" style="6"/>
    <col min="2308" max="2308" width="14.85546875" style="6" customWidth="1"/>
    <col min="2309" max="2317" width="11.42578125" style="6"/>
    <col min="2318" max="2318" width="18.5703125" style="6" customWidth="1"/>
    <col min="2319" max="2320" width="11.42578125" style="6"/>
    <col min="2321" max="2321" width="13.140625" style="6" customWidth="1"/>
    <col min="2322" max="2322" width="11.42578125" style="6"/>
    <col min="2323" max="2323" width="13" style="6" customWidth="1"/>
    <col min="2324" max="2327" width="0" style="6" hidden="1" customWidth="1"/>
    <col min="2328" max="2560" width="11.42578125" style="6"/>
    <col min="2561" max="2561" width="40.42578125" style="6" customWidth="1"/>
    <col min="2562" max="2562" width="22.28515625" style="6" customWidth="1"/>
    <col min="2563" max="2563" width="11.42578125" style="6"/>
    <col min="2564" max="2564" width="14.85546875" style="6" customWidth="1"/>
    <col min="2565" max="2573" width="11.42578125" style="6"/>
    <col min="2574" max="2574" width="18.5703125" style="6" customWidth="1"/>
    <col min="2575" max="2576" width="11.42578125" style="6"/>
    <col min="2577" max="2577" width="13.140625" style="6" customWidth="1"/>
    <col min="2578" max="2578" width="11.42578125" style="6"/>
    <col min="2579" max="2579" width="13" style="6" customWidth="1"/>
    <col min="2580" max="2583" width="0" style="6" hidden="1" customWidth="1"/>
    <col min="2584" max="2816" width="11.42578125" style="6"/>
    <col min="2817" max="2817" width="40.42578125" style="6" customWidth="1"/>
    <col min="2818" max="2818" width="22.28515625" style="6" customWidth="1"/>
    <col min="2819" max="2819" width="11.42578125" style="6"/>
    <col min="2820" max="2820" width="14.85546875" style="6" customWidth="1"/>
    <col min="2821" max="2829" width="11.42578125" style="6"/>
    <col min="2830" max="2830" width="18.5703125" style="6" customWidth="1"/>
    <col min="2831" max="2832" width="11.42578125" style="6"/>
    <col min="2833" max="2833" width="13.140625" style="6" customWidth="1"/>
    <col min="2834" max="2834" width="11.42578125" style="6"/>
    <col min="2835" max="2835" width="13" style="6" customWidth="1"/>
    <col min="2836" max="2839" width="0" style="6" hidden="1" customWidth="1"/>
    <col min="2840" max="3072" width="11.42578125" style="6"/>
    <col min="3073" max="3073" width="40.42578125" style="6" customWidth="1"/>
    <col min="3074" max="3074" width="22.28515625" style="6" customWidth="1"/>
    <col min="3075" max="3075" width="11.42578125" style="6"/>
    <col min="3076" max="3076" width="14.85546875" style="6" customWidth="1"/>
    <col min="3077" max="3085" width="11.42578125" style="6"/>
    <col min="3086" max="3086" width="18.5703125" style="6" customWidth="1"/>
    <col min="3087" max="3088" width="11.42578125" style="6"/>
    <col min="3089" max="3089" width="13.140625" style="6" customWidth="1"/>
    <col min="3090" max="3090" width="11.42578125" style="6"/>
    <col min="3091" max="3091" width="13" style="6" customWidth="1"/>
    <col min="3092" max="3095" width="0" style="6" hidden="1" customWidth="1"/>
    <col min="3096" max="3328" width="11.42578125" style="6"/>
    <col min="3329" max="3329" width="40.42578125" style="6" customWidth="1"/>
    <col min="3330" max="3330" width="22.28515625" style="6" customWidth="1"/>
    <col min="3331" max="3331" width="11.42578125" style="6"/>
    <col min="3332" max="3332" width="14.85546875" style="6" customWidth="1"/>
    <col min="3333" max="3341" width="11.42578125" style="6"/>
    <col min="3342" max="3342" width="18.5703125" style="6" customWidth="1"/>
    <col min="3343" max="3344" width="11.42578125" style="6"/>
    <col min="3345" max="3345" width="13.140625" style="6" customWidth="1"/>
    <col min="3346" max="3346" width="11.42578125" style="6"/>
    <col min="3347" max="3347" width="13" style="6" customWidth="1"/>
    <col min="3348" max="3351" width="0" style="6" hidden="1" customWidth="1"/>
    <col min="3352" max="3584" width="11.42578125" style="6"/>
    <col min="3585" max="3585" width="40.42578125" style="6" customWidth="1"/>
    <col min="3586" max="3586" width="22.28515625" style="6" customWidth="1"/>
    <col min="3587" max="3587" width="11.42578125" style="6"/>
    <col min="3588" max="3588" width="14.85546875" style="6" customWidth="1"/>
    <col min="3589" max="3597" width="11.42578125" style="6"/>
    <col min="3598" max="3598" width="18.5703125" style="6" customWidth="1"/>
    <col min="3599" max="3600" width="11.42578125" style="6"/>
    <col min="3601" max="3601" width="13.140625" style="6" customWidth="1"/>
    <col min="3602" max="3602" width="11.42578125" style="6"/>
    <col min="3603" max="3603" width="13" style="6" customWidth="1"/>
    <col min="3604" max="3607" width="0" style="6" hidden="1" customWidth="1"/>
    <col min="3608" max="3840" width="11.42578125" style="6"/>
    <col min="3841" max="3841" width="40.42578125" style="6" customWidth="1"/>
    <col min="3842" max="3842" width="22.28515625" style="6" customWidth="1"/>
    <col min="3843" max="3843" width="11.42578125" style="6"/>
    <col min="3844" max="3844" width="14.85546875" style="6" customWidth="1"/>
    <col min="3845" max="3853" width="11.42578125" style="6"/>
    <col min="3854" max="3854" width="18.5703125" style="6" customWidth="1"/>
    <col min="3855" max="3856" width="11.42578125" style="6"/>
    <col min="3857" max="3857" width="13.140625" style="6" customWidth="1"/>
    <col min="3858" max="3858" width="11.42578125" style="6"/>
    <col min="3859" max="3859" width="13" style="6" customWidth="1"/>
    <col min="3860" max="3863" width="0" style="6" hidden="1" customWidth="1"/>
    <col min="3864" max="4096" width="11.42578125" style="6"/>
    <col min="4097" max="4097" width="40.42578125" style="6" customWidth="1"/>
    <col min="4098" max="4098" width="22.28515625" style="6" customWidth="1"/>
    <col min="4099" max="4099" width="11.42578125" style="6"/>
    <col min="4100" max="4100" width="14.85546875" style="6" customWidth="1"/>
    <col min="4101" max="4109" width="11.42578125" style="6"/>
    <col min="4110" max="4110" width="18.5703125" style="6" customWidth="1"/>
    <col min="4111" max="4112" width="11.42578125" style="6"/>
    <col min="4113" max="4113" width="13.140625" style="6" customWidth="1"/>
    <col min="4114" max="4114" width="11.42578125" style="6"/>
    <col min="4115" max="4115" width="13" style="6" customWidth="1"/>
    <col min="4116" max="4119" width="0" style="6" hidden="1" customWidth="1"/>
    <col min="4120" max="4352" width="11.42578125" style="6"/>
    <col min="4353" max="4353" width="40.42578125" style="6" customWidth="1"/>
    <col min="4354" max="4354" width="22.28515625" style="6" customWidth="1"/>
    <col min="4355" max="4355" width="11.42578125" style="6"/>
    <col min="4356" max="4356" width="14.85546875" style="6" customWidth="1"/>
    <col min="4357" max="4365" width="11.42578125" style="6"/>
    <col min="4366" max="4366" width="18.5703125" style="6" customWidth="1"/>
    <col min="4367" max="4368" width="11.42578125" style="6"/>
    <col min="4369" max="4369" width="13.140625" style="6" customWidth="1"/>
    <col min="4370" max="4370" width="11.42578125" style="6"/>
    <col min="4371" max="4371" width="13" style="6" customWidth="1"/>
    <col min="4372" max="4375" width="0" style="6" hidden="1" customWidth="1"/>
    <col min="4376" max="4608" width="11.42578125" style="6"/>
    <col min="4609" max="4609" width="40.42578125" style="6" customWidth="1"/>
    <col min="4610" max="4610" width="22.28515625" style="6" customWidth="1"/>
    <col min="4611" max="4611" width="11.42578125" style="6"/>
    <col min="4612" max="4612" width="14.85546875" style="6" customWidth="1"/>
    <col min="4613" max="4621" width="11.42578125" style="6"/>
    <col min="4622" max="4622" width="18.5703125" style="6" customWidth="1"/>
    <col min="4623" max="4624" width="11.42578125" style="6"/>
    <col min="4625" max="4625" width="13.140625" style="6" customWidth="1"/>
    <col min="4626" max="4626" width="11.42578125" style="6"/>
    <col min="4627" max="4627" width="13" style="6" customWidth="1"/>
    <col min="4628" max="4631" width="0" style="6" hidden="1" customWidth="1"/>
    <col min="4632" max="4864" width="11.42578125" style="6"/>
    <col min="4865" max="4865" width="40.42578125" style="6" customWidth="1"/>
    <col min="4866" max="4866" width="22.28515625" style="6" customWidth="1"/>
    <col min="4867" max="4867" width="11.42578125" style="6"/>
    <col min="4868" max="4868" width="14.85546875" style="6" customWidth="1"/>
    <col min="4869" max="4877" width="11.42578125" style="6"/>
    <col min="4878" max="4878" width="18.5703125" style="6" customWidth="1"/>
    <col min="4879" max="4880" width="11.42578125" style="6"/>
    <col min="4881" max="4881" width="13.140625" style="6" customWidth="1"/>
    <col min="4882" max="4882" width="11.42578125" style="6"/>
    <col min="4883" max="4883" width="13" style="6" customWidth="1"/>
    <col min="4884" max="4887" width="0" style="6" hidden="1" customWidth="1"/>
    <col min="4888" max="5120" width="11.42578125" style="6"/>
    <col min="5121" max="5121" width="40.42578125" style="6" customWidth="1"/>
    <col min="5122" max="5122" width="22.28515625" style="6" customWidth="1"/>
    <col min="5123" max="5123" width="11.42578125" style="6"/>
    <col min="5124" max="5124" width="14.85546875" style="6" customWidth="1"/>
    <col min="5125" max="5133" width="11.42578125" style="6"/>
    <col min="5134" max="5134" width="18.5703125" style="6" customWidth="1"/>
    <col min="5135" max="5136" width="11.42578125" style="6"/>
    <col min="5137" max="5137" width="13.140625" style="6" customWidth="1"/>
    <col min="5138" max="5138" width="11.42578125" style="6"/>
    <col min="5139" max="5139" width="13" style="6" customWidth="1"/>
    <col min="5140" max="5143" width="0" style="6" hidden="1" customWidth="1"/>
    <col min="5144" max="5376" width="11.42578125" style="6"/>
    <col min="5377" max="5377" width="40.42578125" style="6" customWidth="1"/>
    <col min="5378" max="5378" width="22.28515625" style="6" customWidth="1"/>
    <col min="5379" max="5379" width="11.42578125" style="6"/>
    <col min="5380" max="5380" width="14.85546875" style="6" customWidth="1"/>
    <col min="5381" max="5389" width="11.42578125" style="6"/>
    <col min="5390" max="5390" width="18.5703125" style="6" customWidth="1"/>
    <col min="5391" max="5392" width="11.42578125" style="6"/>
    <col min="5393" max="5393" width="13.140625" style="6" customWidth="1"/>
    <col min="5394" max="5394" width="11.42578125" style="6"/>
    <col min="5395" max="5395" width="13" style="6" customWidth="1"/>
    <col min="5396" max="5399" width="0" style="6" hidden="1" customWidth="1"/>
    <col min="5400" max="5632" width="11.42578125" style="6"/>
    <col min="5633" max="5633" width="40.42578125" style="6" customWidth="1"/>
    <col min="5634" max="5634" width="22.28515625" style="6" customWidth="1"/>
    <col min="5635" max="5635" width="11.42578125" style="6"/>
    <col min="5636" max="5636" width="14.85546875" style="6" customWidth="1"/>
    <col min="5637" max="5645" width="11.42578125" style="6"/>
    <col min="5646" max="5646" width="18.5703125" style="6" customWidth="1"/>
    <col min="5647" max="5648" width="11.42578125" style="6"/>
    <col min="5649" max="5649" width="13.140625" style="6" customWidth="1"/>
    <col min="5650" max="5650" width="11.42578125" style="6"/>
    <col min="5651" max="5651" width="13" style="6" customWidth="1"/>
    <col min="5652" max="5655" width="0" style="6" hidden="1" customWidth="1"/>
    <col min="5656" max="5888" width="11.42578125" style="6"/>
    <col min="5889" max="5889" width="40.42578125" style="6" customWidth="1"/>
    <col min="5890" max="5890" width="22.28515625" style="6" customWidth="1"/>
    <col min="5891" max="5891" width="11.42578125" style="6"/>
    <col min="5892" max="5892" width="14.85546875" style="6" customWidth="1"/>
    <col min="5893" max="5901" width="11.42578125" style="6"/>
    <col min="5902" max="5902" width="18.5703125" style="6" customWidth="1"/>
    <col min="5903" max="5904" width="11.42578125" style="6"/>
    <col min="5905" max="5905" width="13.140625" style="6" customWidth="1"/>
    <col min="5906" max="5906" width="11.42578125" style="6"/>
    <col min="5907" max="5907" width="13" style="6" customWidth="1"/>
    <col min="5908" max="5911" width="0" style="6" hidden="1" customWidth="1"/>
    <col min="5912" max="6144" width="11.42578125" style="6"/>
    <col min="6145" max="6145" width="40.42578125" style="6" customWidth="1"/>
    <col min="6146" max="6146" width="22.28515625" style="6" customWidth="1"/>
    <col min="6147" max="6147" width="11.42578125" style="6"/>
    <col min="6148" max="6148" width="14.85546875" style="6" customWidth="1"/>
    <col min="6149" max="6157" width="11.42578125" style="6"/>
    <col min="6158" max="6158" width="18.5703125" style="6" customWidth="1"/>
    <col min="6159" max="6160" width="11.42578125" style="6"/>
    <col min="6161" max="6161" width="13.140625" style="6" customWidth="1"/>
    <col min="6162" max="6162" width="11.42578125" style="6"/>
    <col min="6163" max="6163" width="13" style="6" customWidth="1"/>
    <col min="6164" max="6167" width="0" style="6" hidden="1" customWidth="1"/>
    <col min="6168" max="6400" width="11.42578125" style="6"/>
    <col min="6401" max="6401" width="40.42578125" style="6" customWidth="1"/>
    <col min="6402" max="6402" width="22.28515625" style="6" customWidth="1"/>
    <col min="6403" max="6403" width="11.42578125" style="6"/>
    <col min="6404" max="6404" width="14.85546875" style="6" customWidth="1"/>
    <col min="6405" max="6413" width="11.42578125" style="6"/>
    <col min="6414" max="6414" width="18.5703125" style="6" customWidth="1"/>
    <col min="6415" max="6416" width="11.42578125" style="6"/>
    <col min="6417" max="6417" width="13.140625" style="6" customWidth="1"/>
    <col min="6418" max="6418" width="11.42578125" style="6"/>
    <col min="6419" max="6419" width="13" style="6" customWidth="1"/>
    <col min="6420" max="6423" width="0" style="6" hidden="1" customWidth="1"/>
    <col min="6424" max="6656" width="11.42578125" style="6"/>
    <col min="6657" max="6657" width="40.42578125" style="6" customWidth="1"/>
    <col min="6658" max="6658" width="22.28515625" style="6" customWidth="1"/>
    <col min="6659" max="6659" width="11.42578125" style="6"/>
    <col min="6660" max="6660" width="14.85546875" style="6" customWidth="1"/>
    <col min="6661" max="6669" width="11.42578125" style="6"/>
    <col min="6670" max="6670" width="18.5703125" style="6" customWidth="1"/>
    <col min="6671" max="6672" width="11.42578125" style="6"/>
    <col min="6673" max="6673" width="13.140625" style="6" customWidth="1"/>
    <col min="6674" max="6674" width="11.42578125" style="6"/>
    <col min="6675" max="6675" width="13" style="6" customWidth="1"/>
    <col min="6676" max="6679" width="0" style="6" hidden="1" customWidth="1"/>
    <col min="6680" max="6912" width="11.42578125" style="6"/>
    <col min="6913" max="6913" width="40.42578125" style="6" customWidth="1"/>
    <col min="6914" max="6914" width="22.28515625" style="6" customWidth="1"/>
    <col min="6915" max="6915" width="11.42578125" style="6"/>
    <col min="6916" max="6916" width="14.85546875" style="6" customWidth="1"/>
    <col min="6917" max="6925" width="11.42578125" style="6"/>
    <col min="6926" max="6926" width="18.5703125" style="6" customWidth="1"/>
    <col min="6927" max="6928" width="11.42578125" style="6"/>
    <col min="6929" max="6929" width="13.140625" style="6" customWidth="1"/>
    <col min="6930" max="6930" width="11.42578125" style="6"/>
    <col min="6931" max="6931" width="13" style="6" customWidth="1"/>
    <col min="6932" max="6935" width="0" style="6" hidden="1" customWidth="1"/>
    <col min="6936" max="7168" width="11.42578125" style="6"/>
    <col min="7169" max="7169" width="40.42578125" style="6" customWidth="1"/>
    <col min="7170" max="7170" width="22.28515625" style="6" customWidth="1"/>
    <col min="7171" max="7171" width="11.42578125" style="6"/>
    <col min="7172" max="7172" width="14.85546875" style="6" customWidth="1"/>
    <col min="7173" max="7181" width="11.42578125" style="6"/>
    <col min="7182" max="7182" width="18.5703125" style="6" customWidth="1"/>
    <col min="7183" max="7184" width="11.42578125" style="6"/>
    <col min="7185" max="7185" width="13.140625" style="6" customWidth="1"/>
    <col min="7186" max="7186" width="11.42578125" style="6"/>
    <col min="7187" max="7187" width="13" style="6" customWidth="1"/>
    <col min="7188" max="7191" width="0" style="6" hidden="1" customWidth="1"/>
    <col min="7192" max="7424" width="11.42578125" style="6"/>
    <col min="7425" max="7425" width="40.42578125" style="6" customWidth="1"/>
    <col min="7426" max="7426" width="22.28515625" style="6" customWidth="1"/>
    <col min="7427" max="7427" width="11.42578125" style="6"/>
    <col min="7428" max="7428" width="14.85546875" style="6" customWidth="1"/>
    <col min="7429" max="7437" width="11.42578125" style="6"/>
    <col min="7438" max="7438" width="18.5703125" style="6" customWidth="1"/>
    <col min="7439" max="7440" width="11.42578125" style="6"/>
    <col min="7441" max="7441" width="13.140625" style="6" customWidth="1"/>
    <col min="7442" max="7442" width="11.42578125" style="6"/>
    <col min="7443" max="7443" width="13" style="6" customWidth="1"/>
    <col min="7444" max="7447" width="0" style="6" hidden="1" customWidth="1"/>
    <col min="7448" max="7680" width="11.42578125" style="6"/>
    <col min="7681" max="7681" width="40.42578125" style="6" customWidth="1"/>
    <col min="7682" max="7682" width="22.28515625" style="6" customWidth="1"/>
    <col min="7683" max="7683" width="11.42578125" style="6"/>
    <col min="7684" max="7684" width="14.85546875" style="6" customWidth="1"/>
    <col min="7685" max="7693" width="11.42578125" style="6"/>
    <col min="7694" max="7694" width="18.5703125" style="6" customWidth="1"/>
    <col min="7695" max="7696" width="11.42578125" style="6"/>
    <col min="7697" max="7697" width="13.140625" style="6" customWidth="1"/>
    <col min="7698" max="7698" width="11.42578125" style="6"/>
    <col min="7699" max="7699" width="13" style="6" customWidth="1"/>
    <col min="7700" max="7703" width="0" style="6" hidden="1" customWidth="1"/>
    <col min="7704" max="7936" width="11.42578125" style="6"/>
    <col min="7937" max="7937" width="40.42578125" style="6" customWidth="1"/>
    <col min="7938" max="7938" width="22.28515625" style="6" customWidth="1"/>
    <col min="7939" max="7939" width="11.42578125" style="6"/>
    <col min="7940" max="7940" width="14.85546875" style="6" customWidth="1"/>
    <col min="7941" max="7949" width="11.42578125" style="6"/>
    <col min="7950" max="7950" width="18.5703125" style="6" customWidth="1"/>
    <col min="7951" max="7952" width="11.42578125" style="6"/>
    <col min="7953" max="7953" width="13.140625" style="6" customWidth="1"/>
    <col min="7954" max="7954" width="11.42578125" style="6"/>
    <col min="7955" max="7955" width="13" style="6" customWidth="1"/>
    <col min="7956" max="7959" width="0" style="6" hidden="1" customWidth="1"/>
    <col min="7960" max="8192" width="11.42578125" style="6"/>
    <col min="8193" max="8193" width="40.42578125" style="6" customWidth="1"/>
    <col min="8194" max="8194" width="22.28515625" style="6" customWidth="1"/>
    <col min="8195" max="8195" width="11.42578125" style="6"/>
    <col min="8196" max="8196" width="14.85546875" style="6" customWidth="1"/>
    <col min="8197" max="8205" width="11.42578125" style="6"/>
    <col min="8206" max="8206" width="18.5703125" style="6" customWidth="1"/>
    <col min="8207" max="8208" width="11.42578125" style="6"/>
    <col min="8209" max="8209" width="13.140625" style="6" customWidth="1"/>
    <col min="8210" max="8210" width="11.42578125" style="6"/>
    <col min="8211" max="8211" width="13" style="6" customWidth="1"/>
    <col min="8212" max="8215" width="0" style="6" hidden="1" customWidth="1"/>
    <col min="8216" max="8448" width="11.42578125" style="6"/>
    <col min="8449" max="8449" width="40.42578125" style="6" customWidth="1"/>
    <col min="8450" max="8450" width="22.28515625" style="6" customWidth="1"/>
    <col min="8451" max="8451" width="11.42578125" style="6"/>
    <col min="8452" max="8452" width="14.85546875" style="6" customWidth="1"/>
    <col min="8453" max="8461" width="11.42578125" style="6"/>
    <col min="8462" max="8462" width="18.5703125" style="6" customWidth="1"/>
    <col min="8463" max="8464" width="11.42578125" style="6"/>
    <col min="8465" max="8465" width="13.140625" style="6" customWidth="1"/>
    <col min="8466" max="8466" width="11.42578125" style="6"/>
    <col min="8467" max="8467" width="13" style="6" customWidth="1"/>
    <col min="8468" max="8471" width="0" style="6" hidden="1" customWidth="1"/>
    <col min="8472" max="8704" width="11.42578125" style="6"/>
    <col min="8705" max="8705" width="40.42578125" style="6" customWidth="1"/>
    <col min="8706" max="8706" width="22.28515625" style="6" customWidth="1"/>
    <col min="8707" max="8707" width="11.42578125" style="6"/>
    <col min="8708" max="8708" width="14.85546875" style="6" customWidth="1"/>
    <col min="8709" max="8717" width="11.42578125" style="6"/>
    <col min="8718" max="8718" width="18.5703125" style="6" customWidth="1"/>
    <col min="8719" max="8720" width="11.42578125" style="6"/>
    <col min="8721" max="8721" width="13.140625" style="6" customWidth="1"/>
    <col min="8722" max="8722" width="11.42578125" style="6"/>
    <col min="8723" max="8723" width="13" style="6" customWidth="1"/>
    <col min="8724" max="8727" width="0" style="6" hidden="1" customWidth="1"/>
    <col min="8728" max="8960" width="11.42578125" style="6"/>
    <col min="8961" max="8961" width="40.42578125" style="6" customWidth="1"/>
    <col min="8962" max="8962" width="22.28515625" style="6" customWidth="1"/>
    <col min="8963" max="8963" width="11.42578125" style="6"/>
    <col min="8964" max="8964" width="14.85546875" style="6" customWidth="1"/>
    <col min="8965" max="8973" width="11.42578125" style="6"/>
    <col min="8974" max="8974" width="18.5703125" style="6" customWidth="1"/>
    <col min="8975" max="8976" width="11.42578125" style="6"/>
    <col min="8977" max="8977" width="13.140625" style="6" customWidth="1"/>
    <col min="8978" max="8978" width="11.42578125" style="6"/>
    <col min="8979" max="8979" width="13" style="6" customWidth="1"/>
    <col min="8980" max="8983" width="0" style="6" hidden="1" customWidth="1"/>
    <col min="8984" max="9216" width="11.42578125" style="6"/>
    <col min="9217" max="9217" width="40.42578125" style="6" customWidth="1"/>
    <col min="9218" max="9218" width="22.28515625" style="6" customWidth="1"/>
    <col min="9219" max="9219" width="11.42578125" style="6"/>
    <col min="9220" max="9220" width="14.85546875" style="6" customWidth="1"/>
    <col min="9221" max="9229" width="11.42578125" style="6"/>
    <col min="9230" max="9230" width="18.5703125" style="6" customWidth="1"/>
    <col min="9231" max="9232" width="11.42578125" style="6"/>
    <col min="9233" max="9233" width="13.140625" style="6" customWidth="1"/>
    <col min="9234" max="9234" width="11.42578125" style="6"/>
    <col min="9235" max="9235" width="13" style="6" customWidth="1"/>
    <col min="9236" max="9239" width="0" style="6" hidden="1" customWidth="1"/>
    <col min="9240" max="9472" width="11.42578125" style="6"/>
    <col min="9473" max="9473" width="40.42578125" style="6" customWidth="1"/>
    <col min="9474" max="9474" width="22.28515625" style="6" customWidth="1"/>
    <col min="9475" max="9475" width="11.42578125" style="6"/>
    <col min="9476" max="9476" width="14.85546875" style="6" customWidth="1"/>
    <col min="9477" max="9485" width="11.42578125" style="6"/>
    <col min="9486" max="9486" width="18.5703125" style="6" customWidth="1"/>
    <col min="9487" max="9488" width="11.42578125" style="6"/>
    <col min="9489" max="9489" width="13.140625" style="6" customWidth="1"/>
    <col min="9490" max="9490" width="11.42578125" style="6"/>
    <col min="9491" max="9491" width="13" style="6" customWidth="1"/>
    <col min="9492" max="9495" width="0" style="6" hidden="1" customWidth="1"/>
    <col min="9496" max="9728" width="11.42578125" style="6"/>
    <col min="9729" max="9729" width="40.42578125" style="6" customWidth="1"/>
    <col min="9730" max="9730" width="22.28515625" style="6" customWidth="1"/>
    <col min="9731" max="9731" width="11.42578125" style="6"/>
    <col min="9732" max="9732" width="14.85546875" style="6" customWidth="1"/>
    <col min="9733" max="9741" width="11.42578125" style="6"/>
    <col min="9742" max="9742" width="18.5703125" style="6" customWidth="1"/>
    <col min="9743" max="9744" width="11.42578125" style="6"/>
    <col min="9745" max="9745" width="13.140625" style="6" customWidth="1"/>
    <col min="9746" max="9746" width="11.42578125" style="6"/>
    <col min="9747" max="9747" width="13" style="6" customWidth="1"/>
    <col min="9748" max="9751" width="0" style="6" hidden="1" customWidth="1"/>
    <col min="9752" max="9984" width="11.42578125" style="6"/>
    <col min="9985" max="9985" width="40.42578125" style="6" customWidth="1"/>
    <col min="9986" max="9986" width="22.28515625" style="6" customWidth="1"/>
    <col min="9987" max="9987" width="11.42578125" style="6"/>
    <col min="9988" max="9988" width="14.85546875" style="6" customWidth="1"/>
    <col min="9989" max="9997" width="11.42578125" style="6"/>
    <col min="9998" max="9998" width="18.5703125" style="6" customWidth="1"/>
    <col min="9999" max="10000" width="11.42578125" style="6"/>
    <col min="10001" max="10001" width="13.140625" style="6" customWidth="1"/>
    <col min="10002" max="10002" width="11.42578125" style="6"/>
    <col min="10003" max="10003" width="13" style="6" customWidth="1"/>
    <col min="10004" max="10007" width="0" style="6" hidden="1" customWidth="1"/>
    <col min="10008" max="10240" width="11.42578125" style="6"/>
    <col min="10241" max="10241" width="40.42578125" style="6" customWidth="1"/>
    <col min="10242" max="10242" width="22.28515625" style="6" customWidth="1"/>
    <col min="10243" max="10243" width="11.42578125" style="6"/>
    <col min="10244" max="10244" width="14.85546875" style="6" customWidth="1"/>
    <col min="10245" max="10253" width="11.42578125" style="6"/>
    <col min="10254" max="10254" width="18.5703125" style="6" customWidth="1"/>
    <col min="10255" max="10256" width="11.42578125" style="6"/>
    <col min="10257" max="10257" width="13.140625" style="6" customWidth="1"/>
    <col min="10258" max="10258" width="11.42578125" style="6"/>
    <col min="10259" max="10259" width="13" style="6" customWidth="1"/>
    <col min="10260" max="10263" width="0" style="6" hidden="1" customWidth="1"/>
    <col min="10264" max="10496" width="11.42578125" style="6"/>
    <col min="10497" max="10497" width="40.42578125" style="6" customWidth="1"/>
    <col min="10498" max="10498" width="22.28515625" style="6" customWidth="1"/>
    <col min="10499" max="10499" width="11.42578125" style="6"/>
    <col min="10500" max="10500" width="14.85546875" style="6" customWidth="1"/>
    <col min="10501" max="10509" width="11.42578125" style="6"/>
    <col min="10510" max="10510" width="18.5703125" style="6" customWidth="1"/>
    <col min="10511" max="10512" width="11.42578125" style="6"/>
    <col min="10513" max="10513" width="13.140625" style="6" customWidth="1"/>
    <col min="10514" max="10514" width="11.42578125" style="6"/>
    <col min="10515" max="10515" width="13" style="6" customWidth="1"/>
    <col min="10516" max="10519" width="0" style="6" hidden="1" customWidth="1"/>
    <col min="10520" max="10752" width="11.42578125" style="6"/>
    <col min="10753" max="10753" width="40.42578125" style="6" customWidth="1"/>
    <col min="10754" max="10754" width="22.28515625" style="6" customWidth="1"/>
    <col min="10755" max="10755" width="11.42578125" style="6"/>
    <col min="10756" max="10756" width="14.85546875" style="6" customWidth="1"/>
    <col min="10757" max="10765" width="11.42578125" style="6"/>
    <col min="10766" max="10766" width="18.5703125" style="6" customWidth="1"/>
    <col min="10767" max="10768" width="11.42578125" style="6"/>
    <col min="10769" max="10769" width="13.140625" style="6" customWidth="1"/>
    <col min="10770" max="10770" width="11.42578125" style="6"/>
    <col min="10771" max="10771" width="13" style="6" customWidth="1"/>
    <col min="10772" max="10775" width="0" style="6" hidden="1" customWidth="1"/>
    <col min="10776" max="11008" width="11.42578125" style="6"/>
    <col min="11009" max="11009" width="40.42578125" style="6" customWidth="1"/>
    <col min="11010" max="11010" width="22.28515625" style="6" customWidth="1"/>
    <col min="11011" max="11011" width="11.42578125" style="6"/>
    <col min="11012" max="11012" width="14.85546875" style="6" customWidth="1"/>
    <col min="11013" max="11021" width="11.42578125" style="6"/>
    <col min="11022" max="11022" width="18.5703125" style="6" customWidth="1"/>
    <col min="11023" max="11024" width="11.42578125" style="6"/>
    <col min="11025" max="11025" width="13.140625" style="6" customWidth="1"/>
    <col min="11026" max="11026" width="11.42578125" style="6"/>
    <col min="11027" max="11027" width="13" style="6" customWidth="1"/>
    <col min="11028" max="11031" width="0" style="6" hidden="1" customWidth="1"/>
    <col min="11032" max="11264" width="11.42578125" style="6"/>
    <col min="11265" max="11265" width="40.42578125" style="6" customWidth="1"/>
    <col min="11266" max="11266" width="22.28515625" style="6" customWidth="1"/>
    <col min="11267" max="11267" width="11.42578125" style="6"/>
    <col min="11268" max="11268" width="14.85546875" style="6" customWidth="1"/>
    <col min="11269" max="11277" width="11.42578125" style="6"/>
    <col min="11278" max="11278" width="18.5703125" style="6" customWidth="1"/>
    <col min="11279" max="11280" width="11.42578125" style="6"/>
    <col min="11281" max="11281" width="13.140625" style="6" customWidth="1"/>
    <col min="11282" max="11282" width="11.42578125" style="6"/>
    <col min="11283" max="11283" width="13" style="6" customWidth="1"/>
    <col min="11284" max="11287" width="0" style="6" hidden="1" customWidth="1"/>
    <col min="11288" max="11520" width="11.42578125" style="6"/>
    <col min="11521" max="11521" width="40.42578125" style="6" customWidth="1"/>
    <col min="11522" max="11522" width="22.28515625" style="6" customWidth="1"/>
    <col min="11523" max="11523" width="11.42578125" style="6"/>
    <col min="11524" max="11524" width="14.85546875" style="6" customWidth="1"/>
    <col min="11525" max="11533" width="11.42578125" style="6"/>
    <col min="11534" max="11534" width="18.5703125" style="6" customWidth="1"/>
    <col min="11535" max="11536" width="11.42578125" style="6"/>
    <col min="11537" max="11537" width="13.140625" style="6" customWidth="1"/>
    <col min="11538" max="11538" width="11.42578125" style="6"/>
    <col min="11539" max="11539" width="13" style="6" customWidth="1"/>
    <col min="11540" max="11543" width="0" style="6" hidden="1" customWidth="1"/>
    <col min="11544" max="11776" width="11.42578125" style="6"/>
    <col min="11777" max="11777" width="40.42578125" style="6" customWidth="1"/>
    <col min="11778" max="11778" width="22.28515625" style="6" customWidth="1"/>
    <col min="11779" max="11779" width="11.42578125" style="6"/>
    <col min="11780" max="11780" width="14.85546875" style="6" customWidth="1"/>
    <col min="11781" max="11789" width="11.42578125" style="6"/>
    <col min="11790" max="11790" width="18.5703125" style="6" customWidth="1"/>
    <col min="11791" max="11792" width="11.42578125" style="6"/>
    <col min="11793" max="11793" width="13.140625" style="6" customWidth="1"/>
    <col min="11794" max="11794" width="11.42578125" style="6"/>
    <col min="11795" max="11795" width="13" style="6" customWidth="1"/>
    <col min="11796" max="11799" width="0" style="6" hidden="1" customWidth="1"/>
    <col min="11800" max="12032" width="11.42578125" style="6"/>
    <col min="12033" max="12033" width="40.42578125" style="6" customWidth="1"/>
    <col min="12034" max="12034" width="22.28515625" style="6" customWidth="1"/>
    <col min="12035" max="12035" width="11.42578125" style="6"/>
    <col min="12036" max="12036" width="14.85546875" style="6" customWidth="1"/>
    <col min="12037" max="12045" width="11.42578125" style="6"/>
    <col min="12046" max="12046" width="18.5703125" style="6" customWidth="1"/>
    <col min="12047" max="12048" width="11.42578125" style="6"/>
    <col min="12049" max="12049" width="13.140625" style="6" customWidth="1"/>
    <col min="12050" max="12050" width="11.42578125" style="6"/>
    <col min="12051" max="12051" width="13" style="6" customWidth="1"/>
    <col min="12052" max="12055" width="0" style="6" hidden="1" customWidth="1"/>
    <col min="12056" max="12288" width="11.42578125" style="6"/>
    <col min="12289" max="12289" width="40.42578125" style="6" customWidth="1"/>
    <col min="12290" max="12290" width="22.28515625" style="6" customWidth="1"/>
    <col min="12291" max="12291" width="11.42578125" style="6"/>
    <col min="12292" max="12292" width="14.85546875" style="6" customWidth="1"/>
    <col min="12293" max="12301" width="11.42578125" style="6"/>
    <col min="12302" max="12302" width="18.5703125" style="6" customWidth="1"/>
    <col min="12303" max="12304" width="11.42578125" style="6"/>
    <col min="12305" max="12305" width="13.140625" style="6" customWidth="1"/>
    <col min="12306" max="12306" width="11.42578125" style="6"/>
    <col min="12307" max="12307" width="13" style="6" customWidth="1"/>
    <col min="12308" max="12311" width="0" style="6" hidden="1" customWidth="1"/>
    <col min="12312" max="12544" width="11.42578125" style="6"/>
    <col min="12545" max="12545" width="40.42578125" style="6" customWidth="1"/>
    <col min="12546" max="12546" width="22.28515625" style="6" customWidth="1"/>
    <col min="12547" max="12547" width="11.42578125" style="6"/>
    <col min="12548" max="12548" width="14.85546875" style="6" customWidth="1"/>
    <col min="12549" max="12557" width="11.42578125" style="6"/>
    <col min="12558" max="12558" width="18.5703125" style="6" customWidth="1"/>
    <col min="12559" max="12560" width="11.42578125" style="6"/>
    <col min="12561" max="12561" width="13.140625" style="6" customWidth="1"/>
    <col min="12562" max="12562" width="11.42578125" style="6"/>
    <col min="12563" max="12563" width="13" style="6" customWidth="1"/>
    <col min="12564" max="12567" width="0" style="6" hidden="1" customWidth="1"/>
    <col min="12568" max="12800" width="11.42578125" style="6"/>
    <col min="12801" max="12801" width="40.42578125" style="6" customWidth="1"/>
    <col min="12802" max="12802" width="22.28515625" style="6" customWidth="1"/>
    <col min="12803" max="12803" width="11.42578125" style="6"/>
    <col min="12804" max="12804" width="14.85546875" style="6" customWidth="1"/>
    <col min="12805" max="12813" width="11.42578125" style="6"/>
    <col min="12814" max="12814" width="18.5703125" style="6" customWidth="1"/>
    <col min="12815" max="12816" width="11.42578125" style="6"/>
    <col min="12817" max="12817" width="13.140625" style="6" customWidth="1"/>
    <col min="12818" max="12818" width="11.42578125" style="6"/>
    <col min="12819" max="12819" width="13" style="6" customWidth="1"/>
    <col min="12820" max="12823" width="0" style="6" hidden="1" customWidth="1"/>
    <col min="12824" max="13056" width="11.42578125" style="6"/>
    <col min="13057" max="13057" width="40.42578125" style="6" customWidth="1"/>
    <col min="13058" max="13058" width="22.28515625" style="6" customWidth="1"/>
    <col min="13059" max="13059" width="11.42578125" style="6"/>
    <col min="13060" max="13060" width="14.85546875" style="6" customWidth="1"/>
    <col min="13061" max="13069" width="11.42578125" style="6"/>
    <col min="13070" max="13070" width="18.5703125" style="6" customWidth="1"/>
    <col min="13071" max="13072" width="11.42578125" style="6"/>
    <col min="13073" max="13073" width="13.140625" style="6" customWidth="1"/>
    <col min="13074" max="13074" width="11.42578125" style="6"/>
    <col min="13075" max="13075" width="13" style="6" customWidth="1"/>
    <col min="13076" max="13079" width="0" style="6" hidden="1" customWidth="1"/>
    <col min="13080" max="13312" width="11.42578125" style="6"/>
    <col min="13313" max="13313" width="40.42578125" style="6" customWidth="1"/>
    <col min="13314" max="13314" width="22.28515625" style="6" customWidth="1"/>
    <col min="13315" max="13315" width="11.42578125" style="6"/>
    <col min="13316" max="13316" width="14.85546875" style="6" customWidth="1"/>
    <col min="13317" max="13325" width="11.42578125" style="6"/>
    <col min="13326" max="13326" width="18.5703125" style="6" customWidth="1"/>
    <col min="13327" max="13328" width="11.42578125" style="6"/>
    <col min="13329" max="13329" width="13.140625" style="6" customWidth="1"/>
    <col min="13330" max="13330" width="11.42578125" style="6"/>
    <col min="13331" max="13331" width="13" style="6" customWidth="1"/>
    <col min="13332" max="13335" width="0" style="6" hidden="1" customWidth="1"/>
    <col min="13336" max="13568" width="11.42578125" style="6"/>
    <col min="13569" max="13569" width="40.42578125" style="6" customWidth="1"/>
    <col min="13570" max="13570" width="22.28515625" style="6" customWidth="1"/>
    <col min="13571" max="13571" width="11.42578125" style="6"/>
    <col min="13572" max="13572" width="14.85546875" style="6" customWidth="1"/>
    <col min="13573" max="13581" width="11.42578125" style="6"/>
    <col min="13582" max="13582" width="18.5703125" style="6" customWidth="1"/>
    <col min="13583" max="13584" width="11.42578125" style="6"/>
    <col min="13585" max="13585" width="13.140625" style="6" customWidth="1"/>
    <col min="13586" max="13586" width="11.42578125" style="6"/>
    <col min="13587" max="13587" width="13" style="6" customWidth="1"/>
    <col min="13588" max="13591" width="0" style="6" hidden="1" customWidth="1"/>
    <col min="13592" max="13824" width="11.42578125" style="6"/>
    <col min="13825" max="13825" width="40.42578125" style="6" customWidth="1"/>
    <col min="13826" max="13826" width="22.28515625" style="6" customWidth="1"/>
    <col min="13827" max="13827" width="11.42578125" style="6"/>
    <col min="13828" max="13828" width="14.85546875" style="6" customWidth="1"/>
    <col min="13829" max="13837" width="11.42578125" style="6"/>
    <col min="13838" max="13838" width="18.5703125" style="6" customWidth="1"/>
    <col min="13839" max="13840" width="11.42578125" style="6"/>
    <col min="13841" max="13841" width="13.140625" style="6" customWidth="1"/>
    <col min="13842" max="13842" width="11.42578125" style="6"/>
    <col min="13843" max="13843" width="13" style="6" customWidth="1"/>
    <col min="13844" max="13847" width="0" style="6" hidden="1" customWidth="1"/>
    <col min="13848" max="14080" width="11.42578125" style="6"/>
    <col min="14081" max="14081" width="40.42578125" style="6" customWidth="1"/>
    <col min="14082" max="14082" width="22.28515625" style="6" customWidth="1"/>
    <col min="14083" max="14083" width="11.42578125" style="6"/>
    <col min="14084" max="14084" width="14.85546875" style="6" customWidth="1"/>
    <col min="14085" max="14093" width="11.42578125" style="6"/>
    <col min="14094" max="14094" width="18.5703125" style="6" customWidth="1"/>
    <col min="14095" max="14096" width="11.42578125" style="6"/>
    <col min="14097" max="14097" width="13.140625" style="6" customWidth="1"/>
    <col min="14098" max="14098" width="11.42578125" style="6"/>
    <col min="14099" max="14099" width="13" style="6" customWidth="1"/>
    <col min="14100" max="14103" width="0" style="6" hidden="1" customWidth="1"/>
    <col min="14104" max="14336" width="11.42578125" style="6"/>
    <col min="14337" max="14337" width="40.42578125" style="6" customWidth="1"/>
    <col min="14338" max="14338" width="22.28515625" style="6" customWidth="1"/>
    <col min="14339" max="14339" width="11.42578125" style="6"/>
    <col min="14340" max="14340" width="14.85546875" style="6" customWidth="1"/>
    <col min="14341" max="14349" width="11.42578125" style="6"/>
    <col min="14350" max="14350" width="18.5703125" style="6" customWidth="1"/>
    <col min="14351" max="14352" width="11.42578125" style="6"/>
    <col min="14353" max="14353" width="13.140625" style="6" customWidth="1"/>
    <col min="14354" max="14354" width="11.42578125" style="6"/>
    <col min="14355" max="14355" width="13" style="6" customWidth="1"/>
    <col min="14356" max="14359" width="0" style="6" hidden="1" customWidth="1"/>
    <col min="14360" max="14592" width="11.42578125" style="6"/>
    <col min="14593" max="14593" width="40.42578125" style="6" customWidth="1"/>
    <col min="14594" max="14594" width="22.28515625" style="6" customWidth="1"/>
    <col min="14595" max="14595" width="11.42578125" style="6"/>
    <col min="14596" max="14596" width="14.85546875" style="6" customWidth="1"/>
    <col min="14597" max="14605" width="11.42578125" style="6"/>
    <col min="14606" max="14606" width="18.5703125" style="6" customWidth="1"/>
    <col min="14607" max="14608" width="11.42578125" style="6"/>
    <col min="14609" max="14609" width="13.140625" style="6" customWidth="1"/>
    <col min="14610" max="14610" width="11.42578125" style="6"/>
    <col min="14611" max="14611" width="13" style="6" customWidth="1"/>
    <col min="14612" max="14615" width="0" style="6" hidden="1" customWidth="1"/>
    <col min="14616" max="14848" width="11.42578125" style="6"/>
    <col min="14849" max="14849" width="40.42578125" style="6" customWidth="1"/>
    <col min="14850" max="14850" width="22.28515625" style="6" customWidth="1"/>
    <col min="14851" max="14851" width="11.42578125" style="6"/>
    <col min="14852" max="14852" width="14.85546875" style="6" customWidth="1"/>
    <col min="14853" max="14861" width="11.42578125" style="6"/>
    <col min="14862" max="14862" width="18.5703125" style="6" customWidth="1"/>
    <col min="14863" max="14864" width="11.42578125" style="6"/>
    <col min="14865" max="14865" width="13.140625" style="6" customWidth="1"/>
    <col min="14866" max="14866" width="11.42578125" style="6"/>
    <col min="14867" max="14867" width="13" style="6" customWidth="1"/>
    <col min="14868" max="14871" width="0" style="6" hidden="1" customWidth="1"/>
    <col min="14872" max="15104" width="11.42578125" style="6"/>
    <col min="15105" max="15105" width="40.42578125" style="6" customWidth="1"/>
    <col min="15106" max="15106" width="22.28515625" style="6" customWidth="1"/>
    <col min="15107" max="15107" width="11.42578125" style="6"/>
    <col min="15108" max="15108" width="14.85546875" style="6" customWidth="1"/>
    <col min="15109" max="15117" width="11.42578125" style="6"/>
    <col min="15118" max="15118" width="18.5703125" style="6" customWidth="1"/>
    <col min="15119" max="15120" width="11.42578125" style="6"/>
    <col min="15121" max="15121" width="13.140625" style="6" customWidth="1"/>
    <col min="15122" max="15122" width="11.42578125" style="6"/>
    <col min="15123" max="15123" width="13" style="6" customWidth="1"/>
    <col min="15124" max="15127" width="0" style="6" hidden="1" customWidth="1"/>
    <col min="15128" max="15360" width="11.42578125" style="6"/>
    <col min="15361" max="15361" width="40.42578125" style="6" customWidth="1"/>
    <col min="15362" max="15362" width="22.28515625" style="6" customWidth="1"/>
    <col min="15363" max="15363" width="11.42578125" style="6"/>
    <col min="15364" max="15364" width="14.85546875" style="6" customWidth="1"/>
    <col min="15365" max="15373" width="11.42578125" style="6"/>
    <col min="15374" max="15374" width="18.5703125" style="6" customWidth="1"/>
    <col min="15375" max="15376" width="11.42578125" style="6"/>
    <col min="15377" max="15377" width="13.140625" style="6" customWidth="1"/>
    <col min="15378" max="15378" width="11.42578125" style="6"/>
    <col min="15379" max="15379" width="13" style="6" customWidth="1"/>
    <col min="15380" max="15383" width="0" style="6" hidden="1" customWidth="1"/>
    <col min="15384" max="15616" width="11.42578125" style="6"/>
    <col min="15617" max="15617" width="40.42578125" style="6" customWidth="1"/>
    <col min="15618" max="15618" width="22.28515625" style="6" customWidth="1"/>
    <col min="15619" max="15619" width="11.42578125" style="6"/>
    <col min="15620" max="15620" width="14.85546875" style="6" customWidth="1"/>
    <col min="15621" max="15629" width="11.42578125" style="6"/>
    <col min="15630" max="15630" width="18.5703125" style="6" customWidth="1"/>
    <col min="15631" max="15632" width="11.42578125" style="6"/>
    <col min="15633" max="15633" width="13.140625" style="6" customWidth="1"/>
    <col min="15634" max="15634" width="11.42578125" style="6"/>
    <col min="15635" max="15635" width="13" style="6" customWidth="1"/>
    <col min="15636" max="15639" width="0" style="6" hidden="1" customWidth="1"/>
    <col min="15640" max="15872" width="11.42578125" style="6"/>
    <col min="15873" max="15873" width="40.42578125" style="6" customWidth="1"/>
    <col min="15874" max="15874" width="22.28515625" style="6" customWidth="1"/>
    <col min="15875" max="15875" width="11.42578125" style="6"/>
    <col min="15876" max="15876" width="14.85546875" style="6" customWidth="1"/>
    <col min="15877" max="15885" width="11.42578125" style="6"/>
    <col min="15886" max="15886" width="18.5703125" style="6" customWidth="1"/>
    <col min="15887" max="15888" width="11.42578125" style="6"/>
    <col min="15889" max="15889" width="13.140625" style="6" customWidth="1"/>
    <col min="15890" max="15890" width="11.42578125" style="6"/>
    <col min="15891" max="15891" width="13" style="6" customWidth="1"/>
    <col min="15892" max="15895" width="0" style="6" hidden="1" customWidth="1"/>
    <col min="15896" max="16128" width="11.42578125" style="6"/>
    <col min="16129" max="16129" width="40.42578125" style="6" customWidth="1"/>
    <col min="16130" max="16130" width="22.28515625" style="6" customWidth="1"/>
    <col min="16131" max="16131" width="11.42578125" style="6"/>
    <col min="16132" max="16132" width="14.85546875" style="6" customWidth="1"/>
    <col min="16133" max="16141" width="11.42578125" style="6"/>
    <col min="16142" max="16142" width="18.5703125" style="6" customWidth="1"/>
    <col min="16143" max="16144" width="11.42578125" style="6"/>
    <col min="16145" max="16145" width="13.140625" style="6" customWidth="1"/>
    <col min="16146" max="16146" width="11.42578125" style="6"/>
    <col min="16147" max="16147" width="13" style="6" customWidth="1"/>
    <col min="16148" max="16151" width="0" style="6" hidden="1" customWidth="1"/>
    <col min="16152" max="16384" width="11.42578125" style="6"/>
  </cols>
  <sheetData>
    <row r="1" spans="1:23" ht="18" x14ac:dyDescent="0.25">
      <c r="A1" s="5" t="s">
        <v>42</v>
      </c>
      <c r="T1" s="7" t="s">
        <v>43</v>
      </c>
      <c r="U1" s="8" t="s">
        <v>4</v>
      </c>
      <c r="V1" s="6" t="s">
        <v>44</v>
      </c>
      <c r="W1" s="6">
        <v>2020</v>
      </c>
    </row>
    <row r="2" spans="1:23" x14ac:dyDescent="0.25">
      <c r="T2" s="7" t="s">
        <v>45</v>
      </c>
      <c r="U2" s="8" t="s">
        <v>5</v>
      </c>
      <c r="V2" s="6" t="s">
        <v>46</v>
      </c>
      <c r="W2" s="6">
        <v>2030</v>
      </c>
    </row>
    <row r="3" spans="1:23" x14ac:dyDescent="0.25">
      <c r="T3" s="7" t="s">
        <v>47</v>
      </c>
      <c r="U3" s="8" t="s">
        <v>6</v>
      </c>
      <c r="V3" s="6" t="s">
        <v>48</v>
      </c>
    </row>
    <row r="4" spans="1:23" x14ac:dyDescent="0.25">
      <c r="B4" s="9"/>
      <c r="C4" s="9"/>
      <c r="D4" s="9"/>
      <c r="E4" s="9"/>
      <c r="F4" s="9"/>
      <c r="G4" s="9"/>
      <c r="H4" s="9"/>
      <c r="T4" s="7" t="s">
        <v>49</v>
      </c>
      <c r="U4" s="8" t="s">
        <v>8</v>
      </c>
      <c r="V4" s="6" t="s">
        <v>50</v>
      </c>
    </row>
    <row r="5" spans="1:23" ht="31.5" x14ac:dyDescent="0.25">
      <c r="B5" s="10"/>
      <c r="C5" s="10"/>
      <c r="D5" s="11" t="s">
        <v>51</v>
      </c>
      <c r="E5" s="12" t="s">
        <v>52</v>
      </c>
      <c r="F5" s="12" t="s">
        <v>53</v>
      </c>
      <c r="G5" s="12" t="s">
        <v>54</v>
      </c>
      <c r="T5" s="7" t="s">
        <v>55</v>
      </c>
      <c r="U5" s="8" t="s">
        <v>56</v>
      </c>
      <c r="V5" s="6" t="s">
        <v>57</v>
      </c>
    </row>
    <row r="6" spans="1:23" x14ac:dyDescent="0.25">
      <c r="B6" s="28" t="s">
        <v>58</v>
      </c>
      <c r="C6" s="13" t="s">
        <v>3</v>
      </c>
      <c r="D6" s="15">
        <v>0.377</v>
      </c>
      <c r="E6" s="15">
        <v>0.377</v>
      </c>
      <c r="F6" s="15">
        <v>0.377</v>
      </c>
      <c r="G6" s="15">
        <v>0.377</v>
      </c>
      <c r="T6" s="7" t="s">
        <v>59</v>
      </c>
      <c r="U6" s="8" t="s">
        <v>9</v>
      </c>
    </row>
    <row r="7" spans="1:23" x14ac:dyDescent="0.25">
      <c r="B7" s="29"/>
      <c r="C7" s="13" t="s">
        <v>2</v>
      </c>
      <c r="D7" s="14">
        <v>0.44</v>
      </c>
      <c r="E7" s="14">
        <v>0.44</v>
      </c>
      <c r="F7" s="14">
        <v>0.44</v>
      </c>
      <c r="G7" s="14">
        <v>0.44</v>
      </c>
      <c r="T7" s="7" t="s">
        <v>60</v>
      </c>
      <c r="U7" s="8" t="s">
        <v>10</v>
      </c>
    </row>
    <row r="8" spans="1:23" x14ac:dyDescent="0.25">
      <c r="B8" s="29"/>
      <c r="C8" s="13" t="s">
        <v>61</v>
      </c>
      <c r="D8" s="15">
        <v>3.48</v>
      </c>
      <c r="E8" s="15">
        <v>3.48</v>
      </c>
      <c r="F8" s="15">
        <v>2.21</v>
      </c>
      <c r="G8" s="15">
        <v>2.21</v>
      </c>
      <c r="T8" s="7" t="s">
        <v>62</v>
      </c>
      <c r="U8" s="8" t="s">
        <v>63</v>
      </c>
    </row>
    <row r="9" spans="1:23" x14ac:dyDescent="0.25">
      <c r="B9" s="29"/>
      <c r="C9" s="13" t="s">
        <v>1</v>
      </c>
      <c r="D9" s="15">
        <v>10.28</v>
      </c>
      <c r="E9" s="15">
        <v>10.28</v>
      </c>
      <c r="F9" s="15">
        <v>7.91</v>
      </c>
      <c r="G9" s="15">
        <v>7.91</v>
      </c>
      <c r="T9" s="7" t="s">
        <v>64</v>
      </c>
      <c r="U9" s="8" t="s">
        <v>65</v>
      </c>
    </row>
    <row r="10" spans="1:23" x14ac:dyDescent="0.25">
      <c r="B10" s="29"/>
      <c r="C10" s="16" t="s">
        <v>66</v>
      </c>
      <c r="D10" s="33" t="s">
        <v>67</v>
      </c>
      <c r="E10" s="34"/>
      <c r="F10" s="34"/>
      <c r="G10" s="35"/>
      <c r="T10" s="7" t="s">
        <v>68</v>
      </c>
      <c r="U10" s="8" t="s">
        <v>13</v>
      </c>
    </row>
    <row r="11" spans="1:23" x14ac:dyDescent="0.25">
      <c r="B11" s="29"/>
      <c r="C11" s="13" t="s">
        <v>69</v>
      </c>
      <c r="D11" s="14">
        <v>23.2</v>
      </c>
      <c r="E11" s="14">
        <v>23.2</v>
      </c>
      <c r="F11" s="14">
        <v>16.73</v>
      </c>
      <c r="G11" s="14">
        <v>16.73</v>
      </c>
      <c r="T11" s="7" t="s">
        <v>70</v>
      </c>
      <c r="U11" s="8" t="s">
        <v>14</v>
      </c>
    </row>
    <row r="12" spans="1:23" x14ac:dyDescent="0.25">
      <c r="B12" s="29"/>
      <c r="C12" s="13" t="s">
        <v>71</v>
      </c>
      <c r="D12" s="14">
        <v>13.7</v>
      </c>
      <c r="E12" s="14">
        <v>13.7</v>
      </c>
      <c r="F12" s="14">
        <v>9.8800000000000008</v>
      </c>
      <c r="G12" s="14">
        <v>9.8800000000000008</v>
      </c>
      <c r="T12" s="7" t="s">
        <v>72</v>
      </c>
      <c r="U12" s="8" t="s">
        <v>16</v>
      </c>
    </row>
    <row r="13" spans="1:23" x14ac:dyDescent="0.25">
      <c r="B13" s="30"/>
      <c r="C13" s="13" t="s">
        <v>73</v>
      </c>
      <c r="D13" s="14">
        <v>2.2999999999999998</v>
      </c>
      <c r="E13" s="14">
        <v>2.2999999999999998</v>
      </c>
      <c r="F13" s="14">
        <v>2.2999999999999998</v>
      </c>
      <c r="G13" s="14">
        <v>2.2999999999999998</v>
      </c>
      <c r="T13" s="7" t="s">
        <v>74</v>
      </c>
      <c r="U13" s="8" t="s">
        <v>15</v>
      </c>
    </row>
    <row r="14" spans="1:23" x14ac:dyDescent="0.25">
      <c r="D14" s="17"/>
      <c r="E14" s="18"/>
      <c r="F14" s="18"/>
      <c r="G14" s="18"/>
      <c r="H14" s="18"/>
      <c r="T14" s="7" t="s">
        <v>75</v>
      </c>
      <c r="U14" s="8" t="s">
        <v>17</v>
      </c>
    </row>
    <row r="15" spans="1:23" x14ac:dyDescent="0.25">
      <c r="B15" s="9"/>
      <c r="C15" s="10"/>
      <c r="D15" s="10"/>
      <c r="E15" s="10"/>
      <c r="F15" s="10"/>
      <c r="G15" s="10"/>
      <c r="H15" s="10"/>
      <c r="I15" s="9"/>
      <c r="T15" s="7" t="s">
        <v>76</v>
      </c>
      <c r="U15" s="8" t="s">
        <v>18</v>
      </c>
    </row>
    <row r="16" spans="1:23" ht="31.5" x14ac:dyDescent="0.25">
      <c r="B16" s="10"/>
      <c r="C16" s="10"/>
      <c r="D16" s="11" t="s">
        <v>51</v>
      </c>
      <c r="E16" s="12" t="s">
        <v>52</v>
      </c>
      <c r="F16" s="12" t="s">
        <v>53</v>
      </c>
      <c r="G16" s="12" t="s">
        <v>54</v>
      </c>
      <c r="T16" s="7" t="s">
        <v>77</v>
      </c>
      <c r="U16" s="8" t="s">
        <v>21</v>
      </c>
    </row>
    <row r="17" spans="2:21" x14ac:dyDescent="0.25">
      <c r="B17" s="31" t="s">
        <v>78</v>
      </c>
      <c r="C17" s="31"/>
      <c r="D17" s="19">
        <v>31</v>
      </c>
      <c r="E17" s="19">
        <v>31</v>
      </c>
      <c r="F17" s="19">
        <v>93</v>
      </c>
      <c r="G17" s="19">
        <v>93</v>
      </c>
      <c r="T17" s="7" t="s">
        <v>79</v>
      </c>
      <c r="U17" s="8" t="s">
        <v>22</v>
      </c>
    </row>
    <row r="18" spans="2:21" x14ac:dyDescent="0.25">
      <c r="T18" s="7" t="s">
        <v>80</v>
      </c>
      <c r="U18" s="8" t="s">
        <v>19</v>
      </c>
    </row>
    <row r="19" spans="2:21" x14ac:dyDescent="0.25">
      <c r="B19" s="31" t="s">
        <v>81</v>
      </c>
      <c r="C19" s="31"/>
    </row>
    <row r="20" spans="2:21" x14ac:dyDescent="0.25">
      <c r="B20" s="32" t="s">
        <v>82</v>
      </c>
      <c r="C20" s="32"/>
    </row>
    <row r="21" spans="2:21" x14ac:dyDescent="0.25">
      <c r="B21" s="25" t="s">
        <v>83</v>
      </c>
      <c r="C21" s="26"/>
      <c r="D21" s="26"/>
      <c r="E21" s="27"/>
    </row>
    <row r="22" spans="2:21" x14ac:dyDescent="0.25">
      <c r="B22" s="21" t="s">
        <v>84</v>
      </c>
      <c r="C22" s="21"/>
    </row>
    <row r="23" spans="2:21" x14ac:dyDescent="0.25">
      <c r="B23" s="22" t="s">
        <v>85</v>
      </c>
      <c r="C23" s="23"/>
      <c r="D23" s="23"/>
      <c r="E23" s="24"/>
    </row>
    <row r="24" spans="2:21" x14ac:dyDescent="0.25">
      <c r="B24" s="25" t="s">
        <v>86</v>
      </c>
      <c r="C24" s="26"/>
      <c r="D24" s="26"/>
      <c r="E24" s="27"/>
    </row>
  </sheetData>
  <mergeCells count="9">
    <mergeCell ref="B22:C22"/>
    <mergeCell ref="B23:E23"/>
    <mergeCell ref="B24:E24"/>
    <mergeCell ref="B6:B13"/>
    <mergeCell ref="B17:C17"/>
    <mergeCell ref="B19:C19"/>
    <mergeCell ref="B20:C20"/>
    <mergeCell ref="B21:E21"/>
    <mergeCell ref="D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44"/>
  <sheetViews>
    <sheetView workbookViewId="0">
      <selection activeCell="E10" sqref="E10"/>
    </sheetView>
  </sheetViews>
  <sheetFormatPr defaultRowHeight="15" x14ac:dyDescent="0.25"/>
  <cols>
    <col min="1" max="1" width="7" bestFit="1" customWidth="1"/>
    <col min="2" max="2" width="12" bestFit="1" customWidth="1"/>
    <col min="3" max="3" width="13.85546875" bestFit="1" customWidth="1"/>
    <col min="4" max="4" width="15.28515625" bestFit="1" customWidth="1"/>
    <col min="5" max="5" width="18.85546875" bestFit="1" customWidth="1"/>
    <col min="6" max="6" width="12" bestFit="1" customWidth="1"/>
    <col min="7" max="7" width="12.7109375" bestFit="1" customWidth="1"/>
    <col min="8" max="8" width="16.5703125" bestFit="1" customWidth="1"/>
    <col min="9" max="9" width="13.7109375" bestFit="1" customWidth="1"/>
    <col min="10" max="10" width="11" bestFit="1" customWidth="1"/>
    <col min="11" max="11" width="19.5703125" bestFit="1" customWidth="1"/>
    <col min="12" max="12" width="15.5703125" bestFit="1" customWidth="1"/>
    <col min="13" max="13" width="11.140625" bestFit="1" customWidth="1"/>
    <col min="14" max="14" width="11.5703125" bestFit="1" customWidth="1"/>
    <col min="15" max="15" width="12" bestFit="1" customWidth="1"/>
  </cols>
  <sheetData>
    <row r="1" spans="1:15" s="4" customFormat="1" ht="18.75" x14ac:dyDescent="0.3">
      <c r="A1" s="36" t="s">
        <v>38</v>
      </c>
      <c r="B1" s="36"/>
      <c r="C1" s="36"/>
      <c r="D1" s="36"/>
      <c r="E1" s="36"/>
      <c r="F1" s="36"/>
      <c r="G1" s="36"/>
      <c r="H1" s="36"/>
      <c r="I1" s="36"/>
      <c r="J1" s="36"/>
      <c r="K1" s="36"/>
      <c r="L1" s="36"/>
      <c r="M1" s="36"/>
      <c r="N1" s="36"/>
      <c r="O1" s="36"/>
    </row>
    <row r="2" spans="1:15" x14ac:dyDescent="0.25">
      <c r="A2" s="1" t="s">
        <v>0</v>
      </c>
      <c r="B2" s="1" t="s">
        <v>103</v>
      </c>
      <c r="C2" s="1" t="s">
        <v>104</v>
      </c>
      <c r="D2" s="1" t="s">
        <v>105</v>
      </c>
      <c r="E2" s="1" t="s">
        <v>106</v>
      </c>
      <c r="F2" s="1" t="s">
        <v>107</v>
      </c>
      <c r="G2" s="1" t="s">
        <v>108</v>
      </c>
      <c r="H2" s="1" t="s">
        <v>109</v>
      </c>
      <c r="I2" s="1" t="s">
        <v>110</v>
      </c>
      <c r="J2" s="1" t="s">
        <v>111</v>
      </c>
      <c r="K2" s="1" t="s">
        <v>112</v>
      </c>
      <c r="L2" s="1" t="s">
        <v>113</v>
      </c>
      <c r="M2" s="1" t="s">
        <v>114</v>
      </c>
      <c r="N2" s="1" t="s">
        <v>115</v>
      </c>
    </row>
    <row r="3" spans="1:15" x14ac:dyDescent="0.25">
      <c r="A3" s="2" t="s">
        <v>4</v>
      </c>
      <c r="B3" s="3">
        <v>10618</v>
      </c>
      <c r="C3" s="3">
        <v>0</v>
      </c>
      <c r="D3" s="3">
        <v>1212</v>
      </c>
      <c r="E3" s="3">
        <v>0</v>
      </c>
      <c r="F3" s="3">
        <v>19506</v>
      </c>
      <c r="G3" s="3">
        <v>0</v>
      </c>
      <c r="H3" s="3">
        <v>0</v>
      </c>
      <c r="I3" s="3">
        <v>0</v>
      </c>
      <c r="J3" s="3">
        <v>326</v>
      </c>
      <c r="K3" s="3">
        <v>0</v>
      </c>
      <c r="L3" s="3">
        <v>1630</v>
      </c>
      <c r="M3" s="3">
        <v>820</v>
      </c>
      <c r="N3" s="3">
        <v>3290</v>
      </c>
    </row>
    <row r="4" spans="1:15" x14ac:dyDescent="0.25">
      <c r="A4" s="2" t="s">
        <v>5</v>
      </c>
      <c r="B4" s="3">
        <v>0</v>
      </c>
      <c r="C4" s="3">
        <v>0</v>
      </c>
      <c r="D4" s="3">
        <v>0</v>
      </c>
      <c r="E4" s="3">
        <v>0</v>
      </c>
      <c r="F4" s="3">
        <v>2053</v>
      </c>
      <c r="G4" s="3">
        <v>2101</v>
      </c>
      <c r="H4" s="3">
        <v>0</v>
      </c>
      <c r="I4" s="3">
        <v>0</v>
      </c>
      <c r="J4" s="3">
        <v>0</v>
      </c>
      <c r="K4" s="3">
        <v>0</v>
      </c>
      <c r="L4" s="3">
        <v>0</v>
      </c>
      <c r="M4" s="3">
        <v>0</v>
      </c>
      <c r="N4" s="3">
        <v>350</v>
      </c>
    </row>
    <row r="5" spans="1:15" x14ac:dyDescent="0.25">
      <c r="A5" s="2" t="s">
        <v>6</v>
      </c>
      <c r="B5" s="3">
        <v>12352</v>
      </c>
      <c r="C5" s="3">
        <v>0</v>
      </c>
      <c r="D5" s="3">
        <v>0</v>
      </c>
      <c r="E5" s="3">
        <v>0</v>
      </c>
      <c r="F5" s="3">
        <v>1437</v>
      </c>
      <c r="G5" s="3">
        <v>0</v>
      </c>
      <c r="H5" s="3">
        <v>0</v>
      </c>
      <c r="I5" s="3">
        <v>0</v>
      </c>
      <c r="J5" s="3">
        <v>0</v>
      </c>
      <c r="K5" s="3">
        <v>3240</v>
      </c>
      <c r="L5" s="3">
        <v>1710</v>
      </c>
      <c r="M5" s="3">
        <v>4050</v>
      </c>
      <c r="N5" s="3">
        <v>4790</v>
      </c>
    </row>
    <row r="6" spans="1:15" x14ac:dyDescent="0.25">
      <c r="A6" s="2" t="s">
        <v>7</v>
      </c>
      <c r="B6" s="3">
        <v>1823</v>
      </c>
      <c r="C6" s="3">
        <v>0</v>
      </c>
      <c r="D6" s="3">
        <v>600</v>
      </c>
      <c r="E6" s="3">
        <v>0</v>
      </c>
      <c r="F6" s="3">
        <v>3150</v>
      </c>
      <c r="G6" s="3">
        <v>3300</v>
      </c>
      <c r="H6" s="3">
        <v>0</v>
      </c>
      <c r="I6" s="3">
        <v>1000</v>
      </c>
      <c r="J6" s="3">
        <v>0</v>
      </c>
      <c r="K6" s="3">
        <v>0</v>
      </c>
      <c r="L6" s="3">
        <v>0</v>
      </c>
      <c r="M6" s="3">
        <v>2500</v>
      </c>
      <c r="N6" s="3">
        <v>3000</v>
      </c>
    </row>
    <row r="7" spans="1:15" x14ac:dyDescent="0.25">
      <c r="A7" s="2" t="s">
        <v>8</v>
      </c>
      <c r="B7" s="3">
        <v>780</v>
      </c>
      <c r="C7" s="3">
        <v>0</v>
      </c>
      <c r="D7" s="3">
        <v>0</v>
      </c>
      <c r="E7" s="3">
        <v>0</v>
      </c>
      <c r="F7" s="3">
        <v>18644</v>
      </c>
      <c r="G7" s="3">
        <v>0</v>
      </c>
      <c r="H7" s="3">
        <v>0</v>
      </c>
      <c r="I7" s="3">
        <v>1165</v>
      </c>
      <c r="J7" s="3">
        <v>0</v>
      </c>
      <c r="K7" s="3">
        <v>700</v>
      </c>
      <c r="L7" s="3">
        <v>230</v>
      </c>
      <c r="M7" s="3">
        <v>600</v>
      </c>
      <c r="N7" s="3">
        <v>530</v>
      </c>
    </row>
    <row r="8" spans="1:15" x14ac:dyDescent="0.25">
      <c r="A8" s="2" t="s">
        <v>9</v>
      </c>
      <c r="B8" s="3">
        <v>4610</v>
      </c>
      <c r="C8" s="3">
        <v>0</v>
      </c>
      <c r="D8" s="3">
        <v>1500</v>
      </c>
      <c r="E8" s="3">
        <v>0</v>
      </c>
      <c r="F8" s="3">
        <v>2521</v>
      </c>
      <c r="G8" s="3">
        <v>5800</v>
      </c>
      <c r="H8" s="3">
        <v>0</v>
      </c>
      <c r="I8" s="3">
        <v>5200</v>
      </c>
      <c r="J8" s="3">
        <v>0</v>
      </c>
      <c r="K8" s="3">
        <v>0</v>
      </c>
      <c r="L8" s="3">
        <v>800</v>
      </c>
      <c r="M8" s="3">
        <v>2000</v>
      </c>
      <c r="N8" s="3">
        <v>740</v>
      </c>
    </row>
    <row r="9" spans="1:15" x14ac:dyDescent="0.25">
      <c r="A9" s="2" t="s">
        <v>10</v>
      </c>
      <c r="B9" s="3">
        <v>18523</v>
      </c>
      <c r="C9" s="3">
        <v>0</v>
      </c>
      <c r="D9" s="3">
        <v>28774</v>
      </c>
      <c r="E9" s="3">
        <v>0</v>
      </c>
      <c r="F9" s="3">
        <v>15650</v>
      </c>
      <c r="G9" s="3">
        <v>14867</v>
      </c>
      <c r="H9" s="3">
        <v>0</v>
      </c>
      <c r="I9" s="3">
        <v>0</v>
      </c>
      <c r="J9" s="3">
        <v>1197</v>
      </c>
      <c r="K9" s="3">
        <v>2430</v>
      </c>
      <c r="L9" s="3">
        <v>8800</v>
      </c>
      <c r="M9" s="3">
        <v>55100</v>
      </c>
      <c r="N9" s="3">
        <v>59300</v>
      </c>
    </row>
    <row r="10" spans="1:15" x14ac:dyDescent="0.25">
      <c r="A10" s="2" t="s">
        <v>11</v>
      </c>
      <c r="B10" s="3">
        <v>1767</v>
      </c>
      <c r="C10" s="3">
        <v>0</v>
      </c>
      <c r="D10" s="3">
        <v>1210</v>
      </c>
      <c r="E10" s="3">
        <v>0</v>
      </c>
      <c r="F10" s="3">
        <v>0</v>
      </c>
      <c r="G10" s="3">
        <v>0</v>
      </c>
      <c r="H10" s="3">
        <v>0</v>
      </c>
      <c r="I10" s="3">
        <v>0</v>
      </c>
      <c r="J10" s="3">
        <v>0</v>
      </c>
      <c r="K10" s="3">
        <v>0</v>
      </c>
      <c r="L10" s="3">
        <v>100</v>
      </c>
      <c r="M10" s="3">
        <v>400</v>
      </c>
      <c r="N10" s="3">
        <v>2110</v>
      </c>
    </row>
    <row r="11" spans="1:15" x14ac:dyDescent="0.25">
      <c r="A11" s="2" t="s">
        <v>12</v>
      </c>
      <c r="B11" s="3">
        <v>1739</v>
      </c>
      <c r="C11" s="3">
        <v>0</v>
      </c>
      <c r="D11" s="3">
        <v>1715</v>
      </c>
      <c r="E11" s="3">
        <v>0</v>
      </c>
      <c r="F11" s="3">
        <v>9</v>
      </c>
      <c r="G11" s="3">
        <v>0</v>
      </c>
      <c r="H11" s="3">
        <v>0</v>
      </c>
      <c r="I11" s="3">
        <v>0</v>
      </c>
      <c r="J11" s="3">
        <v>0</v>
      </c>
      <c r="K11" s="3">
        <v>0</v>
      </c>
      <c r="L11" s="3">
        <v>160</v>
      </c>
      <c r="M11" s="3">
        <v>710</v>
      </c>
      <c r="N11" s="3">
        <v>4740</v>
      </c>
    </row>
    <row r="12" spans="1:15" x14ac:dyDescent="0.25">
      <c r="A12" s="2" t="s">
        <v>13</v>
      </c>
      <c r="B12" s="3">
        <v>407</v>
      </c>
      <c r="C12" s="3">
        <v>0</v>
      </c>
      <c r="D12" s="3">
        <v>0</v>
      </c>
      <c r="E12" s="3">
        <v>0</v>
      </c>
      <c r="F12" s="3">
        <v>10</v>
      </c>
      <c r="G12" s="3">
        <v>0</v>
      </c>
      <c r="H12" s="3">
        <v>0</v>
      </c>
      <c r="I12" s="3">
        <v>0</v>
      </c>
      <c r="J12" s="3">
        <v>1435</v>
      </c>
      <c r="K12" s="3">
        <v>40</v>
      </c>
      <c r="L12" s="3">
        <v>190</v>
      </c>
      <c r="M12" s="3">
        <v>0</v>
      </c>
      <c r="N12" s="3">
        <v>350</v>
      </c>
    </row>
    <row r="13" spans="1:15" x14ac:dyDescent="0.25">
      <c r="A13" s="2" t="s">
        <v>14</v>
      </c>
      <c r="B13" s="3">
        <v>33240</v>
      </c>
      <c r="C13" s="3">
        <v>0</v>
      </c>
      <c r="D13" s="3">
        <v>3285</v>
      </c>
      <c r="E13" s="3">
        <v>310</v>
      </c>
      <c r="F13" s="3">
        <v>23190</v>
      </c>
      <c r="G13" s="3">
        <v>1060</v>
      </c>
      <c r="H13" s="3">
        <v>0</v>
      </c>
      <c r="I13" s="3">
        <v>7070</v>
      </c>
      <c r="J13" s="3">
        <v>0</v>
      </c>
      <c r="K13" s="3">
        <v>10480</v>
      </c>
      <c r="L13" s="3">
        <v>7380</v>
      </c>
      <c r="M13" s="3">
        <v>12000</v>
      </c>
      <c r="N13" s="3">
        <v>35750</v>
      </c>
    </row>
    <row r="14" spans="1:15" x14ac:dyDescent="0.25">
      <c r="A14" s="2" t="s">
        <v>15</v>
      </c>
      <c r="B14" s="3">
        <v>7463</v>
      </c>
      <c r="C14" s="3">
        <v>0</v>
      </c>
      <c r="D14" s="3">
        <v>1740</v>
      </c>
      <c r="E14" s="3">
        <v>0</v>
      </c>
      <c r="F14" s="3">
        <v>25200</v>
      </c>
      <c r="G14" s="3">
        <v>0</v>
      </c>
      <c r="H14" s="3">
        <v>0</v>
      </c>
      <c r="I14" s="3">
        <v>56000</v>
      </c>
      <c r="J14" s="3">
        <v>1753</v>
      </c>
      <c r="K14" s="3">
        <v>4200</v>
      </c>
      <c r="L14" s="3">
        <v>2300</v>
      </c>
      <c r="M14" s="3">
        <v>12000</v>
      </c>
      <c r="N14" s="3">
        <v>20000</v>
      </c>
    </row>
    <row r="15" spans="1:15" x14ac:dyDescent="0.25">
      <c r="A15" s="2" t="s">
        <v>16</v>
      </c>
      <c r="B15" s="3">
        <v>200</v>
      </c>
      <c r="C15" s="3">
        <v>0</v>
      </c>
      <c r="D15" s="3">
        <v>2525</v>
      </c>
      <c r="E15" s="3">
        <v>0</v>
      </c>
      <c r="F15" s="3">
        <v>3740</v>
      </c>
      <c r="G15" s="3">
        <v>560</v>
      </c>
      <c r="H15" s="3">
        <v>0</v>
      </c>
      <c r="I15" s="3">
        <v>4890</v>
      </c>
      <c r="J15" s="3">
        <v>1360</v>
      </c>
      <c r="K15" s="3">
        <v>2900</v>
      </c>
      <c r="L15" s="3">
        <v>1700</v>
      </c>
      <c r="M15" s="3">
        <v>10</v>
      </c>
      <c r="N15" s="3">
        <v>2800</v>
      </c>
    </row>
    <row r="16" spans="1:15" x14ac:dyDescent="0.25">
      <c r="A16" s="2" t="s">
        <v>17</v>
      </c>
      <c r="B16" s="3">
        <v>47282</v>
      </c>
      <c r="C16" s="3">
        <v>0</v>
      </c>
      <c r="D16" s="3">
        <v>3831</v>
      </c>
      <c r="E16" s="3">
        <v>0</v>
      </c>
      <c r="F16" s="3">
        <v>5005</v>
      </c>
      <c r="G16" s="3">
        <v>0</v>
      </c>
      <c r="H16" s="3">
        <v>0</v>
      </c>
      <c r="I16" s="3">
        <v>10921</v>
      </c>
      <c r="J16" s="3">
        <v>504</v>
      </c>
      <c r="K16" s="3">
        <v>3670</v>
      </c>
      <c r="L16" s="3">
        <v>3420</v>
      </c>
      <c r="M16" s="3">
        <v>1870</v>
      </c>
      <c r="N16" s="3">
        <v>30570</v>
      </c>
    </row>
    <row r="17" spans="1:14" x14ac:dyDescent="0.25">
      <c r="A17" s="2" t="s">
        <v>18</v>
      </c>
      <c r="B17" s="3">
        <v>7257</v>
      </c>
      <c r="C17" s="3">
        <v>0</v>
      </c>
      <c r="D17" s="3">
        <v>0</v>
      </c>
      <c r="E17" s="3">
        <v>0</v>
      </c>
      <c r="F17" s="3">
        <v>4526</v>
      </c>
      <c r="G17" s="3">
        <v>2856</v>
      </c>
      <c r="H17" s="3">
        <v>0</v>
      </c>
      <c r="I17" s="3">
        <v>0</v>
      </c>
      <c r="J17" s="3">
        <v>0</v>
      </c>
      <c r="K17" s="3">
        <v>0</v>
      </c>
      <c r="L17" s="3">
        <v>730</v>
      </c>
      <c r="M17" s="3">
        <v>4000</v>
      </c>
      <c r="N17" s="3">
        <v>6200</v>
      </c>
    </row>
    <row r="18" spans="1:14" x14ac:dyDescent="0.25">
      <c r="A18" s="2" t="s">
        <v>19</v>
      </c>
      <c r="B18" s="3">
        <v>4063</v>
      </c>
      <c r="C18" s="3">
        <v>0</v>
      </c>
      <c r="D18" s="3">
        <v>860</v>
      </c>
      <c r="E18" s="3">
        <v>0</v>
      </c>
      <c r="F18" s="3">
        <v>508</v>
      </c>
      <c r="G18" s="3">
        <v>0</v>
      </c>
      <c r="H18" s="3">
        <v>0</v>
      </c>
      <c r="I18" s="3">
        <v>0</v>
      </c>
      <c r="J18" s="3">
        <v>400</v>
      </c>
      <c r="K18" s="3">
        <v>210</v>
      </c>
      <c r="L18" s="3">
        <v>350</v>
      </c>
      <c r="M18" s="3">
        <v>20</v>
      </c>
      <c r="N18" s="3">
        <v>4000</v>
      </c>
    </row>
    <row r="19" spans="1:14" x14ac:dyDescent="0.25">
      <c r="A19" s="2" t="s">
        <v>20</v>
      </c>
      <c r="B19" s="3">
        <v>45209</v>
      </c>
      <c r="C19" s="3">
        <v>0</v>
      </c>
      <c r="D19" s="3">
        <v>11375</v>
      </c>
      <c r="E19" s="3">
        <v>0</v>
      </c>
      <c r="F19" s="3">
        <v>24062</v>
      </c>
      <c r="G19" s="3">
        <v>0</v>
      </c>
      <c r="H19" s="3">
        <v>0</v>
      </c>
      <c r="I19" s="3">
        <v>0</v>
      </c>
      <c r="J19" s="3">
        <v>2393</v>
      </c>
      <c r="K19" s="3">
        <v>610</v>
      </c>
      <c r="L19" s="3">
        <v>6670</v>
      </c>
      <c r="M19" s="3">
        <v>24600</v>
      </c>
      <c r="N19" s="3">
        <v>13410</v>
      </c>
    </row>
    <row r="20" spans="1:14" x14ac:dyDescent="0.25">
      <c r="A20" s="2" t="s">
        <v>21</v>
      </c>
      <c r="B20" s="3">
        <v>1700</v>
      </c>
      <c r="C20" s="3">
        <v>0</v>
      </c>
      <c r="D20" s="3">
        <v>1200</v>
      </c>
      <c r="E20" s="3">
        <v>0</v>
      </c>
      <c r="F20" s="3">
        <v>2700</v>
      </c>
      <c r="G20" s="3">
        <v>0</v>
      </c>
      <c r="H20" s="3">
        <v>0</v>
      </c>
      <c r="I20" s="3">
        <v>0</v>
      </c>
      <c r="J20" s="3">
        <v>200</v>
      </c>
      <c r="K20" s="3">
        <v>300</v>
      </c>
      <c r="L20" s="3">
        <v>300</v>
      </c>
      <c r="M20" s="3">
        <v>100</v>
      </c>
      <c r="N20" s="3">
        <v>1300</v>
      </c>
    </row>
    <row r="21" spans="1:14" x14ac:dyDescent="0.25">
      <c r="A21" s="2" t="s">
        <v>22</v>
      </c>
      <c r="B21" s="3">
        <v>5213</v>
      </c>
      <c r="C21" s="3">
        <v>0</v>
      </c>
      <c r="D21" s="3">
        <v>110</v>
      </c>
      <c r="E21" s="3">
        <v>0</v>
      </c>
      <c r="F21" s="3">
        <v>66</v>
      </c>
      <c r="G21" s="3">
        <v>491</v>
      </c>
      <c r="H21" s="3">
        <v>0</v>
      </c>
      <c r="I21" s="3">
        <v>3022</v>
      </c>
      <c r="J21" s="3">
        <v>407</v>
      </c>
      <c r="K21" s="3">
        <v>720</v>
      </c>
      <c r="L21" s="3">
        <v>550</v>
      </c>
      <c r="M21" s="3">
        <v>60</v>
      </c>
      <c r="N21" s="3">
        <v>750</v>
      </c>
    </row>
    <row r="22" spans="1:14" x14ac:dyDescent="0.25">
      <c r="A22" s="2" t="s">
        <v>23</v>
      </c>
      <c r="B22" s="3">
        <v>1209</v>
      </c>
      <c r="C22" s="3">
        <v>0</v>
      </c>
      <c r="D22" s="3">
        <v>348</v>
      </c>
      <c r="E22" s="3">
        <v>0</v>
      </c>
      <c r="F22" s="3">
        <v>0</v>
      </c>
      <c r="G22" s="3">
        <v>0</v>
      </c>
      <c r="H22" s="3">
        <v>0</v>
      </c>
      <c r="I22" s="3">
        <v>0</v>
      </c>
      <c r="J22" s="3">
        <v>401</v>
      </c>
      <c r="K22" s="3">
        <v>10</v>
      </c>
      <c r="L22" s="3">
        <v>190</v>
      </c>
      <c r="M22" s="3">
        <v>0</v>
      </c>
      <c r="N22" s="3">
        <v>1730</v>
      </c>
    </row>
    <row r="23" spans="1:14" x14ac:dyDescent="0.25">
      <c r="A23" s="2" t="s">
        <v>24</v>
      </c>
      <c r="B23" s="3">
        <v>13099</v>
      </c>
      <c r="C23" s="3">
        <v>0</v>
      </c>
      <c r="D23" s="3">
        <v>5214</v>
      </c>
      <c r="E23" s="3">
        <v>0</v>
      </c>
      <c r="F23" s="3">
        <v>203</v>
      </c>
      <c r="G23" s="3">
        <v>0</v>
      </c>
      <c r="H23" s="3">
        <v>0</v>
      </c>
      <c r="I23" s="3">
        <v>484</v>
      </c>
      <c r="J23" s="3">
        <v>0</v>
      </c>
      <c r="K23" s="3">
        <v>6200</v>
      </c>
      <c r="L23" s="3">
        <v>640</v>
      </c>
      <c r="M23" s="3">
        <v>4000</v>
      </c>
      <c r="N23" s="3">
        <v>6000</v>
      </c>
    </row>
    <row r="24" spans="1:14" x14ac:dyDescent="0.25">
      <c r="A24" s="2" t="s">
        <v>25</v>
      </c>
      <c r="B24" s="3">
        <v>855</v>
      </c>
      <c r="C24" s="3">
        <v>0</v>
      </c>
      <c r="D24" s="3">
        <v>0</v>
      </c>
      <c r="E24" s="3">
        <v>0</v>
      </c>
      <c r="F24" s="3">
        <v>37900</v>
      </c>
      <c r="G24" s="3">
        <v>0</v>
      </c>
      <c r="H24" s="3">
        <v>0</v>
      </c>
      <c r="I24" s="3">
        <v>0</v>
      </c>
      <c r="J24" s="3">
        <v>0</v>
      </c>
      <c r="K24" s="3">
        <v>0</v>
      </c>
      <c r="L24" s="3">
        <v>0</v>
      </c>
      <c r="M24" s="3">
        <v>0</v>
      </c>
      <c r="N24" s="3">
        <v>2750</v>
      </c>
    </row>
    <row r="25" spans="1:14" x14ac:dyDescent="0.25">
      <c r="A25" s="2" t="s">
        <v>26</v>
      </c>
      <c r="B25" s="3">
        <v>1518</v>
      </c>
      <c r="C25" s="3">
        <v>0</v>
      </c>
      <c r="D25" s="3">
        <v>0</v>
      </c>
      <c r="E25" s="3">
        <v>0</v>
      </c>
      <c r="F25" s="3">
        <v>1031</v>
      </c>
      <c r="G25" s="3">
        <v>0</v>
      </c>
      <c r="H25" s="3">
        <v>0</v>
      </c>
      <c r="I25" s="3">
        <v>1350</v>
      </c>
      <c r="J25" s="3">
        <v>188</v>
      </c>
      <c r="K25" s="3">
        <v>870</v>
      </c>
      <c r="L25" s="3">
        <v>340</v>
      </c>
      <c r="M25" s="3">
        <v>10</v>
      </c>
      <c r="N25" s="3">
        <v>500</v>
      </c>
    </row>
    <row r="26" spans="1:14" x14ac:dyDescent="0.25">
      <c r="A26" s="2" t="s">
        <v>27</v>
      </c>
      <c r="B26" s="3">
        <v>375</v>
      </c>
      <c r="C26" s="3">
        <v>0</v>
      </c>
      <c r="D26" s="3">
        <v>0</v>
      </c>
      <c r="E26" s="3">
        <v>0</v>
      </c>
      <c r="F26" s="3">
        <v>1320</v>
      </c>
      <c r="G26" s="3">
        <v>0</v>
      </c>
      <c r="H26" s="3">
        <v>0</v>
      </c>
      <c r="I26" s="3">
        <v>0</v>
      </c>
      <c r="J26" s="3">
        <v>0</v>
      </c>
      <c r="K26" s="3">
        <v>600</v>
      </c>
      <c r="L26" s="3">
        <v>70</v>
      </c>
      <c r="M26" s="3">
        <v>120</v>
      </c>
      <c r="N26" s="3">
        <v>130</v>
      </c>
    </row>
    <row r="27" spans="1:14" x14ac:dyDescent="0.25">
      <c r="A27" s="2" t="s">
        <v>28</v>
      </c>
      <c r="B27" s="3">
        <v>995</v>
      </c>
      <c r="C27" s="3">
        <v>0</v>
      </c>
      <c r="D27" s="3">
        <v>0</v>
      </c>
      <c r="E27" s="3">
        <v>0</v>
      </c>
      <c r="F27" s="3">
        <v>1602</v>
      </c>
      <c r="G27" s="3">
        <v>0</v>
      </c>
      <c r="H27" s="3">
        <v>0</v>
      </c>
      <c r="I27" s="3">
        <v>0</v>
      </c>
      <c r="J27" s="3">
        <v>0</v>
      </c>
      <c r="K27" s="3">
        <v>270</v>
      </c>
      <c r="L27" s="3">
        <v>230</v>
      </c>
      <c r="M27" s="3">
        <v>10</v>
      </c>
      <c r="N27" s="3">
        <v>1190</v>
      </c>
    </row>
    <row r="28" spans="1:14" x14ac:dyDescent="0.25">
      <c r="A28" s="2" t="s">
        <v>29</v>
      </c>
      <c r="B28" s="3">
        <v>0</v>
      </c>
      <c r="C28" s="3">
        <v>0</v>
      </c>
      <c r="D28" s="3">
        <v>0</v>
      </c>
      <c r="E28" s="3">
        <v>0</v>
      </c>
      <c r="F28" s="3">
        <v>785</v>
      </c>
      <c r="G28" s="3">
        <v>720</v>
      </c>
      <c r="H28" s="3">
        <v>0</v>
      </c>
      <c r="I28" s="3">
        <v>0</v>
      </c>
      <c r="J28" s="3">
        <v>0</v>
      </c>
      <c r="K28" s="3">
        <v>0</v>
      </c>
      <c r="L28" s="3">
        <v>0</v>
      </c>
      <c r="M28" s="3">
        <v>0</v>
      </c>
      <c r="N28" s="3">
        <v>240</v>
      </c>
    </row>
    <row r="29" spans="1:14" x14ac:dyDescent="0.25">
      <c r="A29" s="2" t="s">
        <v>30</v>
      </c>
      <c r="B29" s="3">
        <v>460</v>
      </c>
      <c r="C29" s="3">
        <v>0</v>
      </c>
      <c r="D29" s="3">
        <v>0</v>
      </c>
      <c r="E29" s="3">
        <v>0</v>
      </c>
      <c r="F29" s="3">
        <v>1704</v>
      </c>
      <c r="G29" s="3">
        <v>485</v>
      </c>
      <c r="H29" s="3">
        <v>0</v>
      </c>
      <c r="I29" s="3">
        <v>0</v>
      </c>
      <c r="J29" s="3">
        <v>0</v>
      </c>
      <c r="K29" s="3">
        <v>70</v>
      </c>
      <c r="L29" s="3">
        <v>50</v>
      </c>
      <c r="M29" s="3">
        <v>30</v>
      </c>
      <c r="N29" s="3">
        <v>180</v>
      </c>
    </row>
    <row r="30" spans="1:14" x14ac:dyDescent="0.25">
      <c r="A30" s="2" t="s">
        <v>31</v>
      </c>
      <c r="B30" s="3">
        <v>1950</v>
      </c>
      <c r="C30" s="3">
        <v>0</v>
      </c>
      <c r="D30" s="3">
        <v>9211</v>
      </c>
      <c r="E30" s="3">
        <v>0</v>
      </c>
      <c r="F30" s="3">
        <v>2546</v>
      </c>
      <c r="G30" s="3">
        <v>6960</v>
      </c>
      <c r="H30" s="3">
        <v>0</v>
      </c>
      <c r="I30" s="3">
        <v>4500</v>
      </c>
      <c r="J30" s="3">
        <v>0</v>
      </c>
      <c r="K30" s="3">
        <v>10380</v>
      </c>
      <c r="L30" s="3">
        <v>0</v>
      </c>
      <c r="M30" s="3">
        <v>500</v>
      </c>
      <c r="N30" s="3">
        <v>8400</v>
      </c>
    </row>
    <row r="31" spans="1:14" x14ac:dyDescent="0.25">
      <c r="A31" s="2" t="s">
        <v>32</v>
      </c>
      <c r="B31" s="3">
        <v>4605</v>
      </c>
      <c r="C31" s="3">
        <v>0</v>
      </c>
      <c r="D31" s="3">
        <v>0</v>
      </c>
      <c r="E31" s="3">
        <v>0</v>
      </c>
      <c r="F31" s="3">
        <v>9066</v>
      </c>
      <c r="G31" s="3">
        <v>0</v>
      </c>
      <c r="H31" s="3">
        <v>0</v>
      </c>
      <c r="I31" s="3">
        <v>0</v>
      </c>
      <c r="J31" s="3">
        <v>0</v>
      </c>
      <c r="K31" s="3">
        <v>1510</v>
      </c>
      <c r="L31" s="3">
        <v>860</v>
      </c>
      <c r="M31" s="3">
        <v>550</v>
      </c>
      <c r="N31" s="3">
        <v>5300</v>
      </c>
    </row>
    <row r="32" spans="1:14" x14ac:dyDescent="0.25">
      <c r="A32" s="2" t="s">
        <v>33</v>
      </c>
      <c r="B32" s="3">
        <v>4268</v>
      </c>
      <c r="C32" s="3">
        <v>0</v>
      </c>
      <c r="D32" s="3">
        <v>1899</v>
      </c>
      <c r="E32" s="3">
        <v>0</v>
      </c>
      <c r="F32" s="3">
        <v>7941</v>
      </c>
      <c r="G32" s="3">
        <v>2568</v>
      </c>
      <c r="H32" s="3">
        <v>0</v>
      </c>
      <c r="I32" s="3">
        <v>2625</v>
      </c>
      <c r="J32" s="3">
        <v>0</v>
      </c>
      <c r="K32" s="3">
        <v>0</v>
      </c>
      <c r="L32" s="3">
        <v>450</v>
      </c>
      <c r="M32" s="3">
        <v>550</v>
      </c>
      <c r="N32" s="3">
        <v>5000</v>
      </c>
    </row>
    <row r="33" spans="1:15" x14ac:dyDescent="0.25">
      <c r="A33" s="2" t="s">
        <v>34</v>
      </c>
      <c r="B33" s="3">
        <v>450</v>
      </c>
      <c r="C33" s="3">
        <v>0</v>
      </c>
      <c r="D33" s="3">
        <v>0</v>
      </c>
      <c r="E33" s="3">
        <v>0</v>
      </c>
      <c r="F33" s="3">
        <v>4339</v>
      </c>
      <c r="G33" s="3">
        <v>5644</v>
      </c>
      <c r="H33" s="3">
        <v>0</v>
      </c>
      <c r="I33" s="3">
        <v>0</v>
      </c>
      <c r="J33" s="3">
        <v>0</v>
      </c>
      <c r="K33" s="3">
        <v>0</v>
      </c>
      <c r="L33" s="3">
        <v>0</v>
      </c>
      <c r="M33" s="3">
        <v>10</v>
      </c>
      <c r="N33" s="3">
        <v>450</v>
      </c>
    </row>
    <row r="34" spans="1:15" x14ac:dyDescent="0.25">
      <c r="A34" s="2" t="s">
        <v>35</v>
      </c>
      <c r="B34" s="3">
        <v>0</v>
      </c>
      <c r="C34" s="3">
        <v>0</v>
      </c>
      <c r="D34" s="3">
        <v>0</v>
      </c>
      <c r="E34" s="3">
        <v>0</v>
      </c>
      <c r="F34" s="3">
        <v>16203</v>
      </c>
      <c r="G34" s="3">
        <v>0</v>
      </c>
      <c r="H34" s="3">
        <v>0</v>
      </c>
      <c r="I34" s="3">
        <v>9952</v>
      </c>
      <c r="J34" s="3">
        <v>660</v>
      </c>
      <c r="K34" s="3">
        <v>490</v>
      </c>
      <c r="L34" s="3">
        <v>5340</v>
      </c>
      <c r="M34" s="3">
        <v>0</v>
      </c>
      <c r="N34" s="3">
        <v>6250</v>
      </c>
    </row>
    <row r="35" spans="1:15" x14ac:dyDescent="0.25">
      <c r="A35" s="2" t="s">
        <v>36</v>
      </c>
      <c r="B35" s="3">
        <v>787</v>
      </c>
      <c r="C35" s="3">
        <v>0</v>
      </c>
      <c r="D35" s="3">
        <v>159</v>
      </c>
      <c r="E35" s="3">
        <v>0</v>
      </c>
      <c r="F35" s="3">
        <v>1901</v>
      </c>
      <c r="G35" s="3">
        <v>545</v>
      </c>
      <c r="H35" s="3">
        <v>0</v>
      </c>
      <c r="I35" s="3">
        <v>696</v>
      </c>
      <c r="J35" s="3">
        <v>0</v>
      </c>
      <c r="K35" s="3">
        <v>0</v>
      </c>
      <c r="L35" s="3">
        <v>0</v>
      </c>
      <c r="M35" s="3">
        <v>435</v>
      </c>
      <c r="N35" s="3">
        <v>120</v>
      </c>
    </row>
    <row r="36" spans="1:15" x14ac:dyDescent="0.25">
      <c r="A36" s="2" t="s">
        <v>37</v>
      </c>
      <c r="B36" s="3">
        <v>1630</v>
      </c>
      <c r="C36" s="3">
        <v>0</v>
      </c>
      <c r="D36" s="3">
        <v>200</v>
      </c>
      <c r="E36" s="3">
        <v>0</v>
      </c>
      <c r="F36" s="3">
        <v>2576</v>
      </c>
      <c r="G36" s="3">
        <v>241</v>
      </c>
      <c r="H36" s="3">
        <v>0</v>
      </c>
      <c r="I36" s="3">
        <v>2880</v>
      </c>
      <c r="J36" s="3">
        <v>0</v>
      </c>
      <c r="K36" s="3">
        <v>970</v>
      </c>
      <c r="L36" s="3">
        <v>280</v>
      </c>
      <c r="M36" s="3">
        <v>600</v>
      </c>
      <c r="N36" s="3">
        <v>200</v>
      </c>
    </row>
    <row r="37" spans="1:15" s="4" customFormat="1" ht="18.75" x14ac:dyDescent="0.3">
      <c r="A37" s="36" t="s">
        <v>39</v>
      </c>
      <c r="B37" s="36"/>
      <c r="C37" s="36"/>
      <c r="D37" s="36"/>
      <c r="E37" s="36"/>
      <c r="F37" s="36"/>
      <c r="G37" s="36"/>
      <c r="H37" s="36"/>
      <c r="I37" s="36"/>
      <c r="J37" s="36"/>
      <c r="K37" s="36"/>
      <c r="L37" s="36"/>
      <c r="M37" s="36"/>
      <c r="N37" s="36"/>
      <c r="O37" s="36"/>
    </row>
    <row r="38" spans="1:15" x14ac:dyDescent="0.25">
      <c r="A38" s="1" t="s">
        <v>0</v>
      </c>
      <c r="B38" s="1" t="s">
        <v>103</v>
      </c>
      <c r="C38" s="1" t="s">
        <v>104</v>
      </c>
      <c r="D38" s="1" t="s">
        <v>105</v>
      </c>
      <c r="E38" s="1" t="s">
        <v>106</v>
      </c>
      <c r="F38" s="1" t="s">
        <v>107</v>
      </c>
      <c r="G38" s="1" t="s">
        <v>108</v>
      </c>
      <c r="H38" s="1" t="s">
        <v>109</v>
      </c>
      <c r="I38" s="1" t="s">
        <v>110</v>
      </c>
      <c r="J38" s="1" t="s">
        <v>111</v>
      </c>
      <c r="K38" s="1" t="s">
        <v>112</v>
      </c>
      <c r="L38" s="1" t="s">
        <v>113</v>
      </c>
      <c r="M38" s="1" t="s">
        <v>114</v>
      </c>
      <c r="N38" s="1" t="s">
        <v>115</v>
      </c>
    </row>
    <row r="39" spans="1:15" x14ac:dyDescent="0.25">
      <c r="A39" s="2" t="s">
        <v>4</v>
      </c>
      <c r="B39" s="3">
        <v>10618</v>
      </c>
      <c r="C39" s="3">
        <v>0</v>
      </c>
      <c r="D39" s="3">
        <v>1212</v>
      </c>
      <c r="E39" s="3">
        <v>0</v>
      </c>
      <c r="F39" s="3">
        <v>19506</v>
      </c>
      <c r="G39" s="3">
        <v>0</v>
      </c>
      <c r="H39" s="3">
        <v>0</v>
      </c>
      <c r="I39" s="3">
        <v>0</v>
      </c>
      <c r="J39" s="3">
        <v>326</v>
      </c>
      <c r="K39" s="3">
        <v>0</v>
      </c>
      <c r="L39" s="3">
        <v>1630</v>
      </c>
      <c r="M39" s="3">
        <v>820</v>
      </c>
      <c r="N39" s="3">
        <v>3290</v>
      </c>
    </row>
    <row r="40" spans="1:15" x14ac:dyDescent="0.25">
      <c r="A40" s="2" t="s">
        <v>5</v>
      </c>
      <c r="B40" s="3">
        <v>0</v>
      </c>
      <c r="C40" s="3">
        <v>0</v>
      </c>
      <c r="D40" s="3">
        <v>0</v>
      </c>
      <c r="E40" s="3">
        <v>0</v>
      </c>
      <c r="F40" s="3">
        <v>2053</v>
      </c>
      <c r="G40" s="3">
        <v>2101</v>
      </c>
      <c r="H40" s="3">
        <v>0</v>
      </c>
      <c r="I40" s="3">
        <v>0</v>
      </c>
      <c r="J40" s="3">
        <v>0</v>
      </c>
      <c r="K40" s="3">
        <v>0</v>
      </c>
      <c r="L40" s="3">
        <v>0</v>
      </c>
      <c r="M40" s="3">
        <v>0</v>
      </c>
      <c r="N40" s="3">
        <v>350</v>
      </c>
    </row>
    <row r="41" spans="1:15" x14ac:dyDescent="0.25">
      <c r="A41" s="2" t="s">
        <v>6</v>
      </c>
      <c r="B41" s="3">
        <v>12352</v>
      </c>
      <c r="C41" s="3">
        <v>0</v>
      </c>
      <c r="D41" s="3">
        <v>0</v>
      </c>
      <c r="E41" s="3">
        <v>0</v>
      </c>
      <c r="F41" s="3">
        <v>1437</v>
      </c>
      <c r="G41" s="3">
        <v>0</v>
      </c>
      <c r="H41" s="3">
        <v>0</v>
      </c>
      <c r="I41" s="3">
        <v>0</v>
      </c>
      <c r="J41" s="3">
        <v>0</v>
      </c>
      <c r="K41" s="3">
        <v>3240</v>
      </c>
      <c r="L41" s="3">
        <v>1710</v>
      </c>
      <c r="M41" s="3">
        <v>4050</v>
      </c>
      <c r="N41" s="3">
        <v>4790</v>
      </c>
    </row>
    <row r="42" spans="1:15" x14ac:dyDescent="0.25">
      <c r="A42" s="2" t="s">
        <v>7</v>
      </c>
      <c r="B42" s="3">
        <v>1823</v>
      </c>
      <c r="C42" s="3">
        <v>0</v>
      </c>
      <c r="D42" s="3">
        <v>600</v>
      </c>
      <c r="E42" s="3">
        <v>0</v>
      </c>
      <c r="F42" s="3">
        <v>3150</v>
      </c>
      <c r="G42" s="3">
        <v>3300</v>
      </c>
      <c r="H42" s="3">
        <v>0</v>
      </c>
      <c r="I42" s="3">
        <v>1000</v>
      </c>
      <c r="J42" s="3">
        <v>0</v>
      </c>
      <c r="K42" s="3">
        <v>0</v>
      </c>
      <c r="L42" s="3">
        <v>0</v>
      </c>
      <c r="M42" s="3">
        <v>2500</v>
      </c>
      <c r="N42" s="3">
        <v>3000</v>
      </c>
    </row>
    <row r="43" spans="1:15" x14ac:dyDescent="0.25">
      <c r="A43" s="2" t="s">
        <v>8</v>
      </c>
      <c r="B43" s="3">
        <v>780</v>
      </c>
      <c r="C43" s="3">
        <v>0</v>
      </c>
      <c r="D43" s="3">
        <v>0</v>
      </c>
      <c r="E43" s="3">
        <v>0</v>
      </c>
      <c r="F43" s="3">
        <v>18644</v>
      </c>
      <c r="G43" s="3">
        <v>0</v>
      </c>
      <c r="H43" s="3">
        <v>0</v>
      </c>
      <c r="I43" s="3">
        <v>1165</v>
      </c>
      <c r="J43" s="3">
        <v>0</v>
      </c>
      <c r="K43" s="3">
        <v>700</v>
      </c>
      <c r="L43" s="3">
        <v>230</v>
      </c>
      <c r="M43" s="3">
        <v>600</v>
      </c>
      <c r="N43" s="3">
        <v>530</v>
      </c>
    </row>
    <row r="44" spans="1:15" x14ac:dyDescent="0.25">
      <c r="A44" s="2" t="s">
        <v>9</v>
      </c>
      <c r="B44" s="3">
        <v>4610</v>
      </c>
      <c r="C44" s="3">
        <v>0</v>
      </c>
      <c r="D44" s="3">
        <v>1500</v>
      </c>
      <c r="E44" s="3">
        <v>0</v>
      </c>
      <c r="F44" s="3">
        <v>2521</v>
      </c>
      <c r="G44" s="3">
        <v>5800</v>
      </c>
      <c r="H44" s="3">
        <v>0</v>
      </c>
      <c r="I44" s="3">
        <v>5200</v>
      </c>
      <c r="J44" s="3">
        <v>0</v>
      </c>
      <c r="K44" s="3">
        <v>0</v>
      </c>
      <c r="L44" s="3">
        <v>800</v>
      </c>
      <c r="M44" s="3">
        <v>2000</v>
      </c>
      <c r="N44" s="3">
        <v>740</v>
      </c>
    </row>
    <row r="45" spans="1:15" x14ac:dyDescent="0.25">
      <c r="A45" s="2" t="s">
        <v>10</v>
      </c>
      <c r="B45" s="3">
        <v>18523</v>
      </c>
      <c r="C45" s="3">
        <v>0</v>
      </c>
      <c r="D45" s="3">
        <v>28774</v>
      </c>
      <c r="E45" s="3">
        <v>0</v>
      </c>
      <c r="F45" s="3">
        <v>15650</v>
      </c>
      <c r="G45" s="3">
        <v>14867</v>
      </c>
      <c r="H45" s="3">
        <v>0</v>
      </c>
      <c r="I45" s="3">
        <v>0</v>
      </c>
      <c r="J45" s="3">
        <v>1197</v>
      </c>
      <c r="K45" s="3">
        <v>2430</v>
      </c>
      <c r="L45" s="3">
        <v>8800</v>
      </c>
      <c r="M45" s="3">
        <v>55100</v>
      </c>
      <c r="N45" s="3">
        <v>59300</v>
      </c>
    </row>
    <row r="46" spans="1:15" x14ac:dyDescent="0.25">
      <c r="A46" s="2" t="s">
        <v>11</v>
      </c>
      <c r="B46" s="3">
        <v>1767</v>
      </c>
      <c r="C46" s="3">
        <v>0</v>
      </c>
      <c r="D46" s="3">
        <v>1210</v>
      </c>
      <c r="E46" s="3">
        <v>0</v>
      </c>
      <c r="F46" s="3">
        <v>0</v>
      </c>
      <c r="G46" s="3">
        <v>0</v>
      </c>
      <c r="H46" s="3">
        <v>0</v>
      </c>
      <c r="I46" s="3">
        <v>0</v>
      </c>
      <c r="J46" s="3">
        <v>0</v>
      </c>
      <c r="K46" s="3">
        <v>0</v>
      </c>
      <c r="L46" s="3">
        <v>100</v>
      </c>
      <c r="M46" s="3">
        <v>400</v>
      </c>
      <c r="N46" s="3">
        <v>2110</v>
      </c>
    </row>
    <row r="47" spans="1:15" x14ac:dyDescent="0.25">
      <c r="A47" s="2" t="s">
        <v>12</v>
      </c>
      <c r="B47" s="3">
        <v>1739</v>
      </c>
      <c r="C47" s="3">
        <v>0</v>
      </c>
      <c r="D47" s="3">
        <v>1715</v>
      </c>
      <c r="E47" s="3">
        <v>0</v>
      </c>
      <c r="F47" s="3">
        <v>9</v>
      </c>
      <c r="G47" s="3">
        <v>0</v>
      </c>
      <c r="H47" s="3">
        <v>0</v>
      </c>
      <c r="I47" s="3">
        <v>0</v>
      </c>
      <c r="J47" s="3">
        <v>0</v>
      </c>
      <c r="K47" s="3">
        <v>0</v>
      </c>
      <c r="L47" s="3">
        <v>160</v>
      </c>
      <c r="M47" s="3">
        <v>710</v>
      </c>
      <c r="N47" s="3">
        <v>4740</v>
      </c>
    </row>
    <row r="48" spans="1:15" x14ac:dyDescent="0.25">
      <c r="A48" s="2" t="s">
        <v>13</v>
      </c>
      <c r="B48" s="3">
        <v>407</v>
      </c>
      <c r="C48" s="3">
        <v>0</v>
      </c>
      <c r="D48" s="3">
        <v>0</v>
      </c>
      <c r="E48" s="3">
        <v>0</v>
      </c>
      <c r="F48" s="3">
        <v>10</v>
      </c>
      <c r="G48" s="3">
        <v>0</v>
      </c>
      <c r="H48" s="3">
        <v>0</v>
      </c>
      <c r="I48" s="3">
        <v>0</v>
      </c>
      <c r="J48" s="3">
        <v>1435</v>
      </c>
      <c r="K48" s="3">
        <v>40</v>
      </c>
      <c r="L48" s="3">
        <v>190</v>
      </c>
      <c r="M48" s="3">
        <v>0</v>
      </c>
      <c r="N48" s="3">
        <v>350</v>
      </c>
    </row>
    <row r="49" spans="1:14" x14ac:dyDescent="0.25">
      <c r="A49" s="2" t="s">
        <v>14</v>
      </c>
      <c r="B49" s="3">
        <v>33240</v>
      </c>
      <c r="C49" s="3">
        <v>0</v>
      </c>
      <c r="D49" s="3">
        <v>3285</v>
      </c>
      <c r="E49" s="3">
        <v>310</v>
      </c>
      <c r="F49" s="3">
        <v>23190</v>
      </c>
      <c r="G49" s="3">
        <v>1060</v>
      </c>
      <c r="H49" s="3">
        <v>0</v>
      </c>
      <c r="I49" s="3">
        <v>7070</v>
      </c>
      <c r="J49" s="3">
        <v>0</v>
      </c>
      <c r="K49" s="3">
        <v>10480</v>
      </c>
      <c r="L49" s="3">
        <v>7380</v>
      </c>
      <c r="M49" s="3">
        <v>12000</v>
      </c>
      <c r="N49" s="3">
        <v>35750</v>
      </c>
    </row>
    <row r="50" spans="1:14" x14ac:dyDescent="0.25">
      <c r="A50" s="2" t="s">
        <v>15</v>
      </c>
      <c r="B50" s="3">
        <v>7463</v>
      </c>
      <c r="C50" s="3">
        <v>0</v>
      </c>
      <c r="D50" s="3">
        <v>1740</v>
      </c>
      <c r="E50" s="3">
        <v>0</v>
      </c>
      <c r="F50" s="3">
        <v>25200</v>
      </c>
      <c r="G50" s="3">
        <v>0</v>
      </c>
      <c r="H50" s="3">
        <v>0</v>
      </c>
      <c r="I50" s="3">
        <v>56000</v>
      </c>
      <c r="J50" s="3">
        <v>1753</v>
      </c>
      <c r="K50" s="3">
        <v>4200</v>
      </c>
      <c r="L50" s="3">
        <v>2300</v>
      </c>
      <c r="M50" s="3">
        <v>12000</v>
      </c>
      <c r="N50" s="3">
        <v>20000</v>
      </c>
    </row>
    <row r="51" spans="1:14" x14ac:dyDescent="0.25">
      <c r="A51" s="2" t="s">
        <v>16</v>
      </c>
      <c r="B51" s="3">
        <v>200</v>
      </c>
      <c r="C51" s="3">
        <v>0</v>
      </c>
      <c r="D51" s="3">
        <v>2525</v>
      </c>
      <c r="E51" s="3">
        <v>0</v>
      </c>
      <c r="F51" s="3">
        <v>3740</v>
      </c>
      <c r="G51" s="3">
        <v>560</v>
      </c>
      <c r="H51" s="3">
        <v>0</v>
      </c>
      <c r="I51" s="3">
        <v>4890</v>
      </c>
      <c r="J51" s="3">
        <v>1360</v>
      </c>
      <c r="K51" s="3">
        <v>2900</v>
      </c>
      <c r="L51" s="3">
        <v>1700</v>
      </c>
      <c r="M51" s="3">
        <v>10</v>
      </c>
      <c r="N51" s="3">
        <v>2800</v>
      </c>
    </row>
    <row r="52" spans="1:14" x14ac:dyDescent="0.25">
      <c r="A52" s="2" t="s">
        <v>17</v>
      </c>
      <c r="B52" s="3">
        <v>47282</v>
      </c>
      <c r="C52" s="3">
        <v>0</v>
      </c>
      <c r="D52" s="3">
        <v>3831</v>
      </c>
      <c r="E52" s="3">
        <v>0</v>
      </c>
      <c r="F52" s="3">
        <v>5005</v>
      </c>
      <c r="G52" s="3">
        <v>0</v>
      </c>
      <c r="H52" s="3">
        <v>0</v>
      </c>
      <c r="I52" s="3">
        <v>10921</v>
      </c>
      <c r="J52" s="3">
        <v>504</v>
      </c>
      <c r="K52" s="3">
        <v>3670</v>
      </c>
      <c r="L52" s="3">
        <v>3420</v>
      </c>
      <c r="M52" s="3">
        <v>1870</v>
      </c>
      <c r="N52" s="3">
        <v>30570</v>
      </c>
    </row>
    <row r="53" spans="1:14" x14ac:dyDescent="0.25">
      <c r="A53" s="2" t="s">
        <v>18</v>
      </c>
      <c r="B53" s="3">
        <v>7257</v>
      </c>
      <c r="C53" s="3">
        <v>0</v>
      </c>
      <c r="D53" s="3">
        <v>0</v>
      </c>
      <c r="E53" s="3">
        <v>0</v>
      </c>
      <c r="F53" s="3">
        <v>4526</v>
      </c>
      <c r="G53" s="3">
        <v>2856</v>
      </c>
      <c r="H53" s="3">
        <v>0</v>
      </c>
      <c r="I53" s="3">
        <v>0</v>
      </c>
      <c r="J53" s="3">
        <v>0</v>
      </c>
      <c r="K53" s="3">
        <v>0</v>
      </c>
      <c r="L53" s="3">
        <v>730</v>
      </c>
      <c r="M53" s="3">
        <v>4000</v>
      </c>
      <c r="N53" s="3">
        <v>6200</v>
      </c>
    </row>
    <row r="54" spans="1:14" x14ac:dyDescent="0.25">
      <c r="A54" s="2" t="s">
        <v>19</v>
      </c>
      <c r="B54" s="3">
        <v>4063</v>
      </c>
      <c r="C54" s="3">
        <v>0</v>
      </c>
      <c r="D54" s="3">
        <v>860</v>
      </c>
      <c r="E54" s="3">
        <v>0</v>
      </c>
      <c r="F54" s="3">
        <v>508</v>
      </c>
      <c r="G54" s="3">
        <v>0</v>
      </c>
      <c r="H54" s="3">
        <v>0</v>
      </c>
      <c r="I54" s="3">
        <v>0</v>
      </c>
      <c r="J54" s="3">
        <v>400</v>
      </c>
      <c r="K54" s="3">
        <v>210</v>
      </c>
      <c r="L54" s="3">
        <v>350</v>
      </c>
      <c r="M54" s="3">
        <v>20</v>
      </c>
      <c r="N54" s="3">
        <v>4000</v>
      </c>
    </row>
    <row r="55" spans="1:14" x14ac:dyDescent="0.25">
      <c r="A55" s="2" t="s">
        <v>20</v>
      </c>
      <c r="B55" s="3">
        <v>45209</v>
      </c>
      <c r="C55" s="3">
        <v>0</v>
      </c>
      <c r="D55" s="3">
        <v>11375</v>
      </c>
      <c r="E55" s="3">
        <v>0</v>
      </c>
      <c r="F55" s="3">
        <v>24062</v>
      </c>
      <c r="G55" s="3">
        <v>0</v>
      </c>
      <c r="H55" s="3">
        <v>0</v>
      </c>
      <c r="I55" s="3">
        <v>0</v>
      </c>
      <c r="J55" s="3">
        <v>2393</v>
      </c>
      <c r="K55" s="3">
        <v>610</v>
      </c>
      <c r="L55" s="3">
        <v>6670</v>
      </c>
      <c r="M55" s="3">
        <v>24600</v>
      </c>
      <c r="N55" s="3">
        <v>13410</v>
      </c>
    </row>
    <row r="56" spans="1:14" x14ac:dyDescent="0.25">
      <c r="A56" s="2" t="s">
        <v>21</v>
      </c>
      <c r="B56" s="3">
        <v>1700</v>
      </c>
      <c r="C56" s="3">
        <v>0</v>
      </c>
      <c r="D56" s="3">
        <v>1200</v>
      </c>
      <c r="E56" s="3">
        <v>0</v>
      </c>
      <c r="F56" s="3">
        <v>2700</v>
      </c>
      <c r="G56" s="3">
        <v>0</v>
      </c>
      <c r="H56" s="3">
        <v>0</v>
      </c>
      <c r="I56" s="3">
        <v>0</v>
      </c>
      <c r="J56" s="3">
        <v>200</v>
      </c>
      <c r="K56" s="3">
        <v>300</v>
      </c>
      <c r="L56" s="3">
        <v>300</v>
      </c>
      <c r="M56" s="3">
        <v>100</v>
      </c>
      <c r="N56" s="3">
        <v>1300</v>
      </c>
    </row>
    <row r="57" spans="1:14" x14ac:dyDescent="0.25">
      <c r="A57" s="2" t="s">
        <v>22</v>
      </c>
      <c r="B57" s="3">
        <v>5213</v>
      </c>
      <c r="C57" s="3">
        <v>0</v>
      </c>
      <c r="D57" s="3">
        <v>110</v>
      </c>
      <c r="E57" s="3">
        <v>0</v>
      </c>
      <c r="F57" s="3">
        <v>66</v>
      </c>
      <c r="G57" s="3">
        <v>491</v>
      </c>
      <c r="H57" s="3">
        <v>0</v>
      </c>
      <c r="I57" s="3">
        <v>3022</v>
      </c>
      <c r="J57" s="3">
        <v>407</v>
      </c>
      <c r="K57" s="3">
        <v>720</v>
      </c>
      <c r="L57" s="3">
        <v>550</v>
      </c>
      <c r="M57" s="3">
        <v>60</v>
      </c>
      <c r="N57" s="3">
        <v>750</v>
      </c>
    </row>
    <row r="58" spans="1:14" x14ac:dyDescent="0.25">
      <c r="A58" s="2" t="s">
        <v>23</v>
      </c>
      <c r="B58" s="3">
        <v>1209</v>
      </c>
      <c r="C58" s="3">
        <v>0</v>
      </c>
      <c r="D58" s="3">
        <v>348</v>
      </c>
      <c r="E58" s="3">
        <v>0</v>
      </c>
      <c r="F58" s="3">
        <v>0</v>
      </c>
      <c r="G58" s="3">
        <v>0</v>
      </c>
      <c r="H58" s="3">
        <v>0</v>
      </c>
      <c r="I58" s="3">
        <v>0</v>
      </c>
      <c r="J58" s="3">
        <v>401</v>
      </c>
      <c r="K58" s="3">
        <v>10</v>
      </c>
      <c r="L58" s="3">
        <v>190</v>
      </c>
      <c r="M58" s="3">
        <v>0</v>
      </c>
      <c r="N58" s="3">
        <v>1730</v>
      </c>
    </row>
    <row r="59" spans="1:14" x14ac:dyDescent="0.25">
      <c r="A59" s="2" t="s">
        <v>24</v>
      </c>
      <c r="B59" s="3">
        <v>13099</v>
      </c>
      <c r="C59" s="3">
        <v>0</v>
      </c>
      <c r="D59" s="3">
        <v>5214</v>
      </c>
      <c r="E59" s="3">
        <v>0</v>
      </c>
      <c r="F59" s="3">
        <v>203</v>
      </c>
      <c r="G59" s="3">
        <v>0</v>
      </c>
      <c r="H59" s="3">
        <v>0</v>
      </c>
      <c r="I59" s="3">
        <v>484</v>
      </c>
      <c r="J59" s="3">
        <v>0</v>
      </c>
      <c r="K59" s="3">
        <v>6200</v>
      </c>
      <c r="L59" s="3">
        <v>640</v>
      </c>
      <c r="M59" s="3">
        <v>4000</v>
      </c>
      <c r="N59" s="3">
        <v>6000</v>
      </c>
    </row>
    <row r="60" spans="1:14" x14ac:dyDescent="0.25">
      <c r="A60" s="2" t="s">
        <v>25</v>
      </c>
      <c r="B60" s="3">
        <v>855</v>
      </c>
      <c r="C60" s="3">
        <v>0</v>
      </c>
      <c r="D60" s="3">
        <v>0</v>
      </c>
      <c r="E60" s="3">
        <v>0</v>
      </c>
      <c r="F60" s="3">
        <v>37900</v>
      </c>
      <c r="G60" s="3">
        <v>0</v>
      </c>
      <c r="H60" s="3">
        <v>0</v>
      </c>
      <c r="I60" s="3">
        <v>0</v>
      </c>
      <c r="J60" s="3">
        <v>0</v>
      </c>
      <c r="K60" s="3">
        <v>0</v>
      </c>
      <c r="L60" s="3">
        <v>0</v>
      </c>
      <c r="M60" s="3">
        <v>0</v>
      </c>
      <c r="N60" s="3">
        <v>2750</v>
      </c>
    </row>
    <row r="61" spans="1:14" x14ac:dyDescent="0.25">
      <c r="A61" s="2" t="s">
        <v>26</v>
      </c>
      <c r="B61" s="3">
        <v>1518</v>
      </c>
      <c r="C61" s="3">
        <v>0</v>
      </c>
      <c r="D61" s="3">
        <v>0</v>
      </c>
      <c r="E61" s="3">
        <v>0</v>
      </c>
      <c r="F61" s="3">
        <v>1031</v>
      </c>
      <c r="G61" s="3">
        <v>0</v>
      </c>
      <c r="H61" s="3">
        <v>0</v>
      </c>
      <c r="I61" s="3">
        <v>1350</v>
      </c>
      <c r="J61" s="3">
        <v>188</v>
      </c>
      <c r="K61" s="3">
        <v>870</v>
      </c>
      <c r="L61" s="3">
        <v>340</v>
      </c>
      <c r="M61" s="3">
        <v>10</v>
      </c>
      <c r="N61" s="3">
        <v>500</v>
      </c>
    </row>
    <row r="62" spans="1:14" x14ac:dyDescent="0.25">
      <c r="A62" s="2" t="s">
        <v>27</v>
      </c>
      <c r="B62" s="3">
        <v>375</v>
      </c>
      <c r="C62" s="3">
        <v>0</v>
      </c>
      <c r="D62" s="3">
        <v>0</v>
      </c>
      <c r="E62" s="3">
        <v>0</v>
      </c>
      <c r="F62" s="3">
        <v>1320</v>
      </c>
      <c r="G62" s="3">
        <v>0</v>
      </c>
      <c r="H62" s="3">
        <v>0</v>
      </c>
      <c r="I62" s="3">
        <v>0</v>
      </c>
      <c r="J62" s="3">
        <v>0</v>
      </c>
      <c r="K62" s="3">
        <v>600</v>
      </c>
      <c r="L62" s="3">
        <v>70</v>
      </c>
      <c r="M62" s="3">
        <v>120</v>
      </c>
      <c r="N62" s="3">
        <v>130</v>
      </c>
    </row>
    <row r="63" spans="1:14" x14ac:dyDescent="0.25">
      <c r="A63" s="2" t="s">
        <v>28</v>
      </c>
      <c r="B63" s="3">
        <v>995</v>
      </c>
      <c r="C63" s="3">
        <v>0</v>
      </c>
      <c r="D63" s="3">
        <v>0</v>
      </c>
      <c r="E63" s="3">
        <v>0</v>
      </c>
      <c r="F63" s="3">
        <v>1602</v>
      </c>
      <c r="G63" s="3">
        <v>0</v>
      </c>
      <c r="H63" s="3">
        <v>0</v>
      </c>
      <c r="I63" s="3">
        <v>0</v>
      </c>
      <c r="J63" s="3">
        <v>0</v>
      </c>
      <c r="K63" s="3">
        <v>270</v>
      </c>
      <c r="L63" s="3">
        <v>230</v>
      </c>
      <c r="M63" s="3">
        <v>10</v>
      </c>
      <c r="N63" s="3">
        <v>1190</v>
      </c>
    </row>
    <row r="64" spans="1:14" x14ac:dyDescent="0.25">
      <c r="A64" s="2" t="s">
        <v>29</v>
      </c>
      <c r="B64" s="3">
        <v>0</v>
      </c>
      <c r="C64" s="3">
        <v>0</v>
      </c>
      <c r="D64" s="3">
        <v>0</v>
      </c>
      <c r="E64" s="3">
        <v>0</v>
      </c>
      <c r="F64" s="3">
        <v>785</v>
      </c>
      <c r="G64" s="3">
        <v>720</v>
      </c>
      <c r="H64" s="3">
        <v>0</v>
      </c>
      <c r="I64" s="3">
        <v>0</v>
      </c>
      <c r="J64" s="3">
        <v>0</v>
      </c>
      <c r="K64" s="3">
        <v>0</v>
      </c>
      <c r="L64" s="3">
        <v>0</v>
      </c>
      <c r="M64" s="3">
        <v>0</v>
      </c>
      <c r="N64" s="3">
        <v>240</v>
      </c>
    </row>
    <row r="65" spans="1:15" x14ac:dyDescent="0.25">
      <c r="A65" s="2" t="s">
        <v>30</v>
      </c>
      <c r="B65" s="3">
        <v>460</v>
      </c>
      <c r="C65" s="3">
        <v>0</v>
      </c>
      <c r="D65" s="3">
        <v>0</v>
      </c>
      <c r="E65" s="3">
        <v>0</v>
      </c>
      <c r="F65" s="3">
        <v>1704</v>
      </c>
      <c r="G65" s="3">
        <v>485</v>
      </c>
      <c r="H65" s="3">
        <v>0</v>
      </c>
      <c r="I65" s="3">
        <v>0</v>
      </c>
      <c r="J65" s="3">
        <v>0</v>
      </c>
      <c r="K65" s="3">
        <v>70</v>
      </c>
      <c r="L65" s="3">
        <v>50</v>
      </c>
      <c r="M65" s="3">
        <v>30</v>
      </c>
      <c r="N65" s="3">
        <v>180</v>
      </c>
    </row>
    <row r="66" spans="1:15" x14ac:dyDescent="0.25">
      <c r="A66" s="2" t="s">
        <v>31</v>
      </c>
      <c r="B66" s="3">
        <v>1950</v>
      </c>
      <c r="C66" s="3">
        <v>0</v>
      </c>
      <c r="D66" s="3">
        <v>9211</v>
      </c>
      <c r="E66" s="3">
        <v>0</v>
      </c>
      <c r="F66" s="3">
        <v>2546</v>
      </c>
      <c r="G66" s="3">
        <v>6960</v>
      </c>
      <c r="H66" s="3">
        <v>0</v>
      </c>
      <c r="I66" s="3">
        <v>4500</v>
      </c>
      <c r="J66" s="3">
        <v>0</v>
      </c>
      <c r="K66" s="3">
        <v>10380</v>
      </c>
      <c r="L66" s="3">
        <v>0</v>
      </c>
      <c r="M66" s="3">
        <v>500</v>
      </c>
      <c r="N66" s="3">
        <v>8400</v>
      </c>
    </row>
    <row r="67" spans="1:15" x14ac:dyDescent="0.25">
      <c r="A67" s="2" t="s">
        <v>32</v>
      </c>
      <c r="B67" s="3">
        <v>4605</v>
      </c>
      <c r="C67" s="3">
        <v>0</v>
      </c>
      <c r="D67" s="3">
        <v>0</v>
      </c>
      <c r="E67" s="3">
        <v>0</v>
      </c>
      <c r="F67" s="3">
        <v>9066</v>
      </c>
      <c r="G67" s="3">
        <v>0</v>
      </c>
      <c r="H67" s="3">
        <v>0</v>
      </c>
      <c r="I67" s="3">
        <v>0</v>
      </c>
      <c r="J67" s="3">
        <v>0</v>
      </c>
      <c r="K67" s="3">
        <v>1510</v>
      </c>
      <c r="L67" s="3">
        <v>860</v>
      </c>
      <c r="M67" s="3">
        <v>550</v>
      </c>
      <c r="N67" s="3">
        <v>5300</v>
      </c>
    </row>
    <row r="68" spans="1:15" x14ac:dyDescent="0.25">
      <c r="A68" s="2" t="s">
        <v>33</v>
      </c>
      <c r="B68" s="3">
        <v>4268</v>
      </c>
      <c r="C68" s="3">
        <v>0</v>
      </c>
      <c r="D68" s="3">
        <v>1899</v>
      </c>
      <c r="E68" s="3">
        <v>0</v>
      </c>
      <c r="F68" s="3">
        <v>7941</v>
      </c>
      <c r="G68" s="3">
        <v>2568</v>
      </c>
      <c r="H68" s="3">
        <v>0</v>
      </c>
      <c r="I68" s="3">
        <v>2625</v>
      </c>
      <c r="J68" s="3">
        <v>0</v>
      </c>
      <c r="K68" s="3">
        <v>0</v>
      </c>
      <c r="L68" s="3">
        <v>450</v>
      </c>
      <c r="M68" s="3">
        <v>550</v>
      </c>
      <c r="N68" s="3">
        <v>5000</v>
      </c>
    </row>
    <row r="69" spans="1:15" x14ac:dyDescent="0.25">
      <c r="A69" s="2" t="s">
        <v>34</v>
      </c>
      <c r="B69" s="3">
        <v>450</v>
      </c>
      <c r="C69" s="3">
        <v>0</v>
      </c>
      <c r="D69" s="3">
        <v>0</v>
      </c>
      <c r="E69" s="3">
        <v>0</v>
      </c>
      <c r="F69" s="3">
        <v>4339</v>
      </c>
      <c r="G69" s="3">
        <v>5644</v>
      </c>
      <c r="H69" s="3">
        <v>0</v>
      </c>
      <c r="I69" s="3">
        <v>0</v>
      </c>
      <c r="J69" s="3">
        <v>0</v>
      </c>
      <c r="K69" s="3">
        <v>0</v>
      </c>
      <c r="L69" s="3">
        <v>0</v>
      </c>
      <c r="M69" s="3">
        <v>10</v>
      </c>
      <c r="N69" s="3">
        <v>450</v>
      </c>
    </row>
    <row r="70" spans="1:15" x14ac:dyDescent="0.25">
      <c r="A70" s="2" t="s">
        <v>35</v>
      </c>
      <c r="B70" s="3">
        <v>0</v>
      </c>
      <c r="C70" s="3">
        <v>0</v>
      </c>
      <c r="D70" s="3">
        <v>0</v>
      </c>
      <c r="E70" s="3">
        <v>0</v>
      </c>
      <c r="F70" s="3">
        <v>16203</v>
      </c>
      <c r="G70" s="3">
        <v>0</v>
      </c>
      <c r="H70" s="3">
        <v>0</v>
      </c>
      <c r="I70" s="3">
        <v>9952</v>
      </c>
      <c r="J70" s="3">
        <v>660</v>
      </c>
      <c r="K70" s="3">
        <v>490</v>
      </c>
      <c r="L70" s="3">
        <v>5340</v>
      </c>
      <c r="M70" s="3">
        <v>0</v>
      </c>
      <c r="N70" s="3">
        <v>6250</v>
      </c>
    </row>
    <row r="71" spans="1:15" x14ac:dyDescent="0.25">
      <c r="A71" s="2" t="s">
        <v>36</v>
      </c>
      <c r="B71" s="3">
        <v>787</v>
      </c>
      <c r="C71" s="3">
        <v>0</v>
      </c>
      <c r="D71" s="3">
        <v>159</v>
      </c>
      <c r="E71" s="3">
        <v>0</v>
      </c>
      <c r="F71" s="3">
        <v>1901</v>
      </c>
      <c r="G71" s="3">
        <v>545</v>
      </c>
      <c r="H71" s="3">
        <v>0</v>
      </c>
      <c r="I71" s="3">
        <v>696</v>
      </c>
      <c r="J71" s="3">
        <v>0</v>
      </c>
      <c r="K71" s="3">
        <v>0</v>
      </c>
      <c r="L71" s="3">
        <v>0</v>
      </c>
      <c r="M71" s="3">
        <v>435</v>
      </c>
      <c r="N71" s="3">
        <v>120</v>
      </c>
    </row>
    <row r="72" spans="1:15" x14ac:dyDescent="0.25">
      <c r="A72" s="2" t="s">
        <v>37</v>
      </c>
      <c r="B72" s="3">
        <v>1630</v>
      </c>
      <c r="C72" s="3">
        <v>0</v>
      </c>
      <c r="D72" s="3">
        <v>200</v>
      </c>
      <c r="E72" s="3">
        <v>0</v>
      </c>
      <c r="F72" s="3">
        <v>2576</v>
      </c>
      <c r="G72" s="3">
        <v>241</v>
      </c>
      <c r="H72" s="3">
        <v>0</v>
      </c>
      <c r="I72" s="3">
        <v>2880</v>
      </c>
      <c r="J72" s="3">
        <v>0</v>
      </c>
      <c r="K72" s="3">
        <v>970</v>
      </c>
      <c r="L72" s="3">
        <v>280</v>
      </c>
      <c r="M72" s="3">
        <v>600</v>
      </c>
      <c r="N72" s="3">
        <v>200</v>
      </c>
    </row>
    <row r="73" spans="1:15" s="4" customFormat="1" ht="18.75" x14ac:dyDescent="0.3">
      <c r="A73" s="36" t="s">
        <v>40</v>
      </c>
      <c r="B73" s="36"/>
      <c r="C73" s="36"/>
      <c r="D73" s="36"/>
      <c r="E73" s="36"/>
      <c r="F73" s="36"/>
      <c r="G73" s="36"/>
      <c r="H73" s="36"/>
      <c r="I73" s="36"/>
      <c r="J73" s="36"/>
      <c r="K73" s="36"/>
      <c r="L73" s="36"/>
      <c r="M73" s="36"/>
      <c r="N73" s="36"/>
      <c r="O73" s="36"/>
    </row>
    <row r="74" spans="1:15" x14ac:dyDescent="0.25">
      <c r="A74" s="1" t="s">
        <v>0</v>
      </c>
      <c r="B74" s="1" t="s">
        <v>103</v>
      </c>
      <c r="C74" s="1" t="s">
        <v>104</v>
      </c>
      <c r="D74" s="1" t="s">
        <v>105</v>
      </c>
      <c r="E74" s="1" t="s">
        <v>106</v>
      </c>
      <c r="F74" s="1" t="s">
        <v>107</v>
      </c>
      <c r="G74" s="1" t="s">
        <v>108</v>
      </c>
      <c r="H74" s="1" t="s">
        <v>109</v>
      </c>
      <c r="I74" s="1" t="s">
        <v>110</v>
      </c>
      <c r="J74" s="1" t="s">
        <v>111</v>
      </c>
      <c r="K74" s="1" t="s">
        <v>112</v>
      </c>
      <c r="L74" s="1" t="s">
        <v>113</v>
      </c>
      <c r="M74" s="1" t="s">
        <v>114</v>
      </c>
      <c r="N74" s="1" t="s">
        <v>115</v>
      </c>
    </row>
    <row r="75" spans="1:15" x14ac:dyDescent="0.25">
      <c r="A75" s="2" t="s">
        <v>4</v>
      </c>
      <c r="B75" s="3">
        <v>7962</v>
      </c>
      <c r="C75" s="3">
        <v>0</v>
      </c>
      <c r="D75" s="3">
        <v>1212</v>
      </c>
      <c r="E75" s="3">
        <v>0</v>
      </c>
      <c r="F75" s="3">
        <v>20106</v>
      </c>
      <c r="G75" s="3">
        <v>0</v>
      </c>
      <c r="H75" s="3">
        <v>0</v>
      </c>
      <c r="I75" s="3">
        <v>0</v>
      </c>
      <c r="J75" s="3">
        <v>326</v>
      </c>
      <c r="K75" s="3">
        <v>0</v>
      </c>
      <c r="L75" s="3">
        <v>1750</v>
      </c>
      <c r="M75" s="3">
        <v>3500</v>
      </c>
      <c r="N75" s="3">
        <v>5500</v>
      </c>
    </row>
    <row r="76" spans="1:15" x14ac:dyDescent="0.25">
      <c r="A76" s="2" t="s">
        <v>5</v>
      </c>
      <c r="B76" s="3">
        <v>390</v>
      </c>
      <c r="C76" s="3">
        <v>0</v>
      </c>
      <c r="D76" s="3">
        <v>0</v>
      </c>
      <c r="E76" s="3">
        <v>0</v>
      </c>
      <c r="F76" s="3">
        <v>2278</v>
      </c>
      <c r="G76" s="3">
        <v>2101</v>
      </c>
      <c r="H76" s="3">
        <v>0</v>
      </c>
      <c r="I76" s="3">
        <v>0</v>
      </c>
      <c r="J76" s="3">
        <v>0</v>
      </c>
      <c r="K76" s="3">
        <v>0</v>
      </c>
      <c r="L76" s="3">
        <v>0</v>
      </c>
      <c r="M76" s="3">
        <v>0</v>
      </c>
      <c r="N76" s="3">
        <v>640</v>
      </c>
    </row>
    <row r="77" spans="1:15" x14ac:dyDescent="0.25">
      <c r="A77" s="2" t="s">
        <v>6</v>
      </c>
      <c r="B77" s="3">
        <v>12352</v>
      </c>
      <c r="C77" s="3">
        <v>0</v>
      </c>
      <c r="D77" s="3">
        <v>0</v>
      </c>
      <c r="E77" s="3">
        <v>0</v>
      </c>
      <c r="F77" s="3">
        <v>2022</v>
      </c>
      <c r="G77" s="3">
        <v>0</v>
      </c>
      <c r="H77" s="3">
        <v>0</v>
      </c>
      <c r="I77" s="3">
        <v>0</v>
      </c>
      <c r="J77" s="3">
        <v>0</v>
      </c>
      <c r="K77" s="3">
        <v>3240</v>
      </c>
      <c r="L77" s="3">
        <v>2290</v>
      </c>
      <c r="M77" s="3">
        <v>5740</v>
      </c>
      <c r="N77" s="3">
        <v>8540</v>
      </c>
    </row>
    <row r="78" spans="1:15" x14ac:dyDescent="0.25">
      <c r="A78" s="2" t="s">
        <v>7</v>
      </c>
      <c r="B78" s="3">
        <v>2123</v>
      </c>
      <c r="C78" s="3">
        <v>0</v>
      </c>
      <c r="D78" s="3">
        <v>800</v>
      </c>
      <c r="E78" s="3">
        <v>0</v>
      </c>
      <c r="F78" s="3">
        <v>3400</v>
      </c>
      <c r="G78" s="3">
        <v>4300</v>
      </c>
      <c r="H78" s="3">
        <v>0</v>
      </c>
      <c r="I78" s="3">
        <v>2000</v>
      </c>
      <c r="J78" s="3">
        <v>0</v>
      </c>
      <c r="K78" s="3">
        <v>0</v>
      </c>
      <c r="L78" s="3">
        <v>0</v>
      </c>
      <c r="M78" s="3">
        <v>3500</v>
      </c>
      <c r="N78" s="3">
        <v>4000</v>
      </c>
    </row>
    <row r="79" spans="1:15" x14ac:dyDescent="0.25">
      <c r="A79" s="2" t="s">
        <v>8</v>
      </c>
      <c r="B79" s="3">
        <v>1170</v>
      </c>
      <c r="C79" s="3">
        <v>0</v>
      </c>
      <c r="D79" s="3">
        <v>0</v>
      </c>
      <c r="E79" s="3">
        <v>0</v>
      </c>
      <c r="F79" s="3">
        <v>18644</v>
      </c>
      <c r="G79" s="3">
        <v>0</v>
      </c>
      <c r="H79" s="3">
        <v>0</v>
      </c>
      <c r="I79" s="3">
        <v>1165</v>
      </c>
      <c r="J79" s="3">
        <v>0</v>
      </c>
      <c r="K79" s="3">
        <v>700</v>
      </c>
      <c r="L79" s="3">
        <v>1300</v>
      </c>
      <c r="M79" s="3">
        <v>3000</v>
      </c>
      <c r="N79" s="3">
        <v>900</v>
      </c>
    </row>
    <row r="80" spans="1:15" x14ac:dyDescent="0.25">
      <c r="A80" s="2" t="s">
        <v>9</v>
      </c>
      <c r="B80" s="3">
        <v>4610</v>
      </c>
      <c r="C80" s="3">
        <v>0</v>
      </c>
      <c r="D80" s="3">
        <v>1500</v>
      </c>
      <c r="E80" s="3">
        <v>0</v>
      </c>
      <c r="F80" s="3">
        <v>3491</v>
      </c>
      <c r="G80" s="3">
        <v>5800</v>
      </c>
      <c r="H80" s="3">
        <v>0</v>
      </c>
      <c r="I80" s="3">
        <v>7600</v>
      </c>
      <c r="J80" s="3">
        <v>0</v>
      </c>
      <c r="K80" s="3">
        <v>0</v>
      </c>
      <c r="L80" s="3">
        <v>1100</v>
      </c>
      <c r="M80" s="3">
        <v>2000</v>
      </c>
      <c r="N80" s="3">
        <v>740</v>
      </c>
    </row>
    <row r="81" spans="1:14" x14ac:dyDescent="0.25">
      <c r="A81" s="2" t="s">
        <v>10</v>
      </c>
      <c r="B81" s="3">
        <v>41263</v>
      </c>
      <c r="C81" s="3">
        <v>0</v>
      </c>
      <c r="D81" s="3">
        <v>22631</v>
      </c>
      <c r="E81" s="3">
        <v>0</v>
      </c>
      <c r="F81" s="3">
        <v>15950</v>
      </c>
      <c r="G81" s="3">
        <v>13165</v>
      </c>
      <c r="H81" s="3">
        <v>0</v>
      </c>
      <c r="I81" s="3">
        <v>0</v>
      </c>
      <c r="J81" s="3">
        <v>1197</v>
      </c>
      <c r="K81" s="3">
        <v>3320</v>
      </c>
      <c r="L81" s="3">
        <v>11100</v>
      </c>
      <c r="M81" s="3">
        <v>68800</v>
      </c>
      <c r="N81" s="3">
        <v>85000</v>
      </c>
    </row>
    <row r="82" spans="1:14" x14ac:dyDescent="0.25">
      <c r="A82" s="2" t="s">
        <v>11</v>
      </c>
      <c r="B82" s="3">
        <v>1693</v>
      </c>
      <c r="C82" s="3">
        <v>0</v>
      </c>
      <c r="D82" s="3">
        <v>1140</v>
      </c>
      <c r="E82" s="3">
        <v>0</v>
      </c>
      <c r="F82" s="3">
        <v>0</v>
      </c>
      <c r="G82" s="3">
        <v>0</v>
      </c>
      <c r="H82" s="3">
        <v>0</v>
      </c>
      <c r="I82" s="3">
        <v>0</v>
      </c>
      <c r="J82" s="3">
        <v>0</v>
      </c>
      <c r="K82" s="3">
        <v>0</v>
      </c>
      <c r="L82" s="3">
        <v>100</v>
      </c>
      <c r="M82" s="3">
        <v>1370</v>
      </c>
      <c r="N82" s="3">
        <v>2960</v>
      </c>
    </row>
    <row r="83" spans="1:14" x14ac:dyDescent="0.25">
      <c r="A83" s="2" t="s">
        <v>12</v>
      </c>
      <c r="B83" s="3">
        <v>1539</v>
      </c>
      <c r="C83" s="3">
        <v>0</v>
      </c>
      <c r="D83" s="3">
        <v>1538</v>
      </c>
      <c r="E83" s="3">
        <v>0</v>
      </c>
      <c r="F83" s="3">
        <v>9</v>
      </c>
      <c r="G83" s="3">
        <v>0</v>
      </c>
      <c r="H83" s="3">
        <v>0</v>
      </c>
      <c r="I83" s="3">
        <v>0</v>
      </c>
      <c r="J83" s="3">
        <v>0</v>
      </c>
      <c r="K83" s="3">
        <v>0</v>
      </c>
      <c r="L83" s="3">
        <v>160</v>
      </c>
      <c r="M83" s="3">
        <v>2060</v>
      </c>
      <c r="N83" s="3">
        <v>7500</v>
      </c>
    </row>
    <row r="84" spans="1:14" x14ac:dyDescent="0.25">
      <c r="A84" s="2" t="s">
        <v>13</v>
      </c>
      <c r="B84" s="3">
        <v>723</v>
      </c>
      <c r="C84" s="3">
        <v>0</v>
      </c>
      <c r="D84" s="3">
        <v>0</v>
      </c>
      <c r="E84" s="3">
        <v>0</v>
      </c>
      <c r="F84" s="3">
        <v>20</v>
      </c>
      <c r="G84" s="3">
        <v>0</v>
      </c>
      <c r="H84" s="3">
        <v>0</v>
      </c>
      <c r="I84" s="3">
        <v>0</v>
      </c>
      <c r="J84" s="3">
        <v>1400</v>
      </c>
      <c r="K84" s="3">
        <v>40</v>
      </c>
      <c r="L84" s="3">
        <v>400</v>
      </c>
      <c r="M84" s="3">
        <v>100</v>
      </c>
      <c r="N84" s="3">
        <v>900</v>
      </c>
    </row>
    <row r="85" spans="1:14" x14ac:dyDescent="0.25">
      <c r="A85" s="2" t="s">
        <v>14</v>
      </c>
      <c r="B85" s="3">
        <v>41770</v>
      </c>
      <c r="C85" s="3">
        <v>0</v>
      </c>
      <c r="D85" s="3">
        <v>2180</v>
      </c>
      <c r="E85" s="3">
        <v>308</v>
      </c>
      <c r="F85" s="3">
        <v>25100</v>
      </c>
      <c r="G85" s="3">
        <v>0</v>
      </c>
      <c r="H85" s="3">
        <v>0</v>
      </c>
      <c r="I85" s="3">
        <v>7070</v>
      </c>
      <c r="J85" s="3">
        <v>0</v>
      </c>
      <c r="K85" s="3">
        <v>12210</v>
      </c>
      <c r="L85" s="3">
        <v>12300</v>
      </c>
      <c r="M85" s="3">
        <v>30000</v>
      </c>
      <c r="N85" s="3">
        <v>49000</v>
      </c>
    </row>
    <row r="86" spans="1:14" x14ac:dyDescent="0.25">
      <c r="A86" s="2" t="s">
        <v>15</v>
      </c>
      <c r="B86" s="3">
        <v>12480</v>
      </c>
      <c r="C86" s="3">
        <v>0</v>
      </c>
      <c r="D86" s="3">
        <v>1740</v>
      </c>
      <c r="E86" s="3">
        <v>0</v>
      </c>
      <c r="F86" s="3">
        <v>28200</v>
      </c>
      <c r="G86" s="3">
        <v>0</v>
      </c>
      <c r="H86" s="3">
        <v>0</v>
      </c>
      <c r="I86" s="3">
        <v>40000</v>
      </c>
      <c r="J86" s="3">
        <v>3750</v>
      </c>
      <c r="K86" s="3">
        <v>4200</v>
      </c>
      <c r="L86" s="3">
        <v>9300</v>
      </c>
      <c r="M86" s="3">
        <v>30000</v>
      </c>
      <c r="N86" s="3">
        <v>40000</v>
      </c>
    </row>
    <row r="87" spans="1:14" x14ac:dyDescent="0.25">
      <c r="A87" s="2" t="s">
        <v>16</v>
      </c>
      <c r="B87" s="3">
        <v>1700</v>
      </c>
      <c r="C87" s="3">
        <v>0</v>
      </c>
      <c r="D87" s="3">
        <v>2525</v>
      </c>
      <c r="E87" s="3">
        <v>0</v>
      </c>
      <c r="F87" s="3">
        <v>3740</v>
      </c>
      <c r="G87" s="3">
        <v>700</v>
      </c>
      <c r="H87" s="3">
        <v>0</v>
      </c>
      <c r="I87" s="3">
        <v>6490</v>
      </c>
      <c r="J87" s="3">
        <v>1360</v>
      </c>
      <c r="K87" s="3">
        <v>1950</v>
      </c>
      <c r="L87" s="3">
        <v>2550</v>
      </c>
      <c r="M87" s="3">
        <v>40</v>
      </c>
      <c r="N87" s="3">
        <v>4900</v>
      </c>
    </row>
    <row r="88" spans="1:14" x14ac:dyDescent="0.25">
      <c r="A88" s="2" t="s">
        <v>17</v>
      </c>
      <c r="B88" s="3">
        <v>38005</v>
      </c>
      <c r="C88" s="3">
        <v>1180</v>
      </c>
      <c r="D88" s="3">
        <v>5818</v>
      </c>
      <c r="E88" s="3">
        <v>4284</v>
      </c>
      <c r="F88" s="3">
        <v>5268</v>
      </c>
      <c r="G88" s="3">
        <v>0</v>
      </c>
      <c r="H88" s="3">
        <v>0</v>
      </c>
      <c r="I88" s="3">
        <v>13910</v>
      </c>
      <c r="J88" s="3">
        <v>606</v>
      </c>
      <c r="K88" s="3">
        <v>5710</v>
      </c>
      <c r="L88" s="3">
        <v>7770</v>
      </c>
      <c r="M88" s="3">
        <v>5800</v>
      </c>
      <c r="N88" s="3">
        <v>54870</v>
      </c>
    </row>
    <row r="89" spans="1:14" x14ac:dyDescent="0.25">
      <c r="A89" s="2" t="s">
        <v>18</v>
      </c>
      <c r="B89" s="3">
        <v>8637</v>
      </c>
      <c r="C89" s="3">
        <v>0</v>
      </c>
      <c r="D89" s="3">
        <v>0</v>
      </c>
      <c r="E89" s="3">
        <v>0</v>
      </c>
      <c r="F89" s="3">
        <v>4626</v>
      </c>
      <c r="G89" s="3">
        <v>2856</v>
      </c>
      <c r="H89" s="3">
        <v>0</v>
      </c>
      <c r="I89" s="3">
        <v>0</v>
      </c>
      <c r="J89" s="3">
        <v>0</v>
      </c>
      <c r="K89" s="3">
        <v>0</v>
      </c>
      <c r="L89" s="3">
        <v>950</v>
      </c>
      <c r="M89" s="3">
        <v>5000</v>
      </c>
      <c r="N89" s="3">
        <v>7800</v>
      </c>
    </row>
    <row r="90" spans="1:14" x14ac:dyDescent="0.25">
      <c r="A90" s="2" t="s">
        <v>19</v>
      </c>
      <c r="B90" s="3">
        <v>5943</v>
      </c>
      <c r="C90" s="3">
        <v>0</v>
      </c>
      <c r="D90" s="3">
        <v>0</v>
      </c>
      <c r="E90" s="3">
        <v>0</v>
      </c>
      <c r="F90" s="3">
        <v>800</v>
      </c>
      <c r="G90" s="3">
        <v>0</v>
      </c>
      <c r="H90" s="3">
        <v>0</v>
      </c>
      <c r="I90" s="3">
        <v>0</v>
      </c>
      <c r="J90" s="3">
        <v>400</v>
      </c>
      <c r="K90" s="3">
        <v>210</v>
      </c>
      <c r="L90" s="3">
        <v>550</v>
      </c>
      <c r="M90" s="3">
        <v>50</v>
      </c>
      <c r="N90" s="3">
        <v>5700</v>
      </c>
    </row>
    <row r="91" spans="1:14" x14ac:dyDescent="0.25">
      <c r="A91" s="2" t="s">
        <v>20</v>
      </c>
      <c r="B91" s="3">
        <v>46804</v>
      </c>
      <c r="C91" s="3">
        <v>0</v>
      </c>
      <c r="D91" s="3">
        <v>11375</v>
      </c>
      <c r="E91" s="3">
        <v>0</v>
      </c>
      <c r="F91" s="3">
        <v>24761</v>
      </c>
      <c r="G91" s="3">
        <v>0</v>
      </c>
      <c r="H91" s="3">
        <v>0</v>
      </c>
      <c r="I91" s="3">
        <v>0</v>
      </c>
      <c r="J91" s="3">
        <v>5057</v>
      </c>
      <c r="K91" s="3">
        <v>2790</v>
      </c>
      <c r="L91" s="3">
        <v>18070</v>
      </c>
      <c r="M91" s="3">
        <v>48900</v>
      </c>
      <c r="N91" s="3">
        <v>22100</v>
      </c>
    </row>
    <row r="92" spans="1:14" x14ac:dyDescent="0.25">
      <c r="A92" s="2" t="s">
        <v>21</v>
      </c>
      <c r="B92" s="3">
        <v>1700</v>
      </c>
      <c r="C92" s="3">
        <v>0</v>
      </c>
      <c r="D92" s="3">
        <v>1200</v>
      </c>
      <c r="E92" s="3">
        <v>0</v>
      </c>
      <c r="F92" s="3">
        <v>3000</v>
      </c>
      <c r="G92" s="3">
        <v>0</v>
      </c>
      <c r="H92" s="3">
        <v>0</v>
      </c>
      <c r="I92" s="3">
        <v>0</v>
      </c>
      <c r="J92" s="3">
        <v>200</v>
      </c>
      <c r="K92" s="3">
        <v>300</v>
      </c>
      <c r="L92" s="3">
        <v>300</v>
      </c>
      <c r="M92" s="3">
        <v>100</v>
      </c>
      <c r="N92" s="3">
        <v>1500</v>
      </c>
    </row>
    <row r="93" spans="1:14" x14ac:dyDescent="0.25">
      <c r="A93" s="2" t="s">
        <v>22</v>
      </c>
      <c r="B93" s="3">
        <v>5163</v>
      </c>
      <c r="C93" s="3">
        <v>0</v>
      </c>
      <c r="D93" s="3">
        <v>110</v>
      </c>
      <c r="E93" s="3">
        <v>0</v>
      </c>
      <c r="F93" s="3">
        <v>100</v>
      </c>
      <c r="G93" s="3">
        <v>0</v>
      </c>
      <c r="H93" s="3">
        <v>0</v>
      </c>
      <c r="I93" s="3">
        <v>4152</v>
      </c>
      <c r="J93" s="3">
        <v>407</v>
      </c>
      <c r="K93" s="3">
        <v>720</v>
      </c>
      <c r="L93" s="3">
        <v>1040</v>
      </c>
      <c r="M93" s="3">
        <v>200</v>
      </c>
      <c r="N93" s="3">
        <v>1000</v>
      </c>
    </row>
    <row r="94" spans="1:14" x14ac:dyDescent="0.25">
      <c r="A94" s="2" t="s">
        <v>23</v>
      </c>
      <c r="B94" s="3">
        <v>1659</v>
      </c>
      <c r="C94" s="3">
        <v>0</v>
      </c>
      <c r="D94" s="3">
        <v>0</v>
      </c>
      <c r="E94" s="3">
        <v>0</v>
      </c>
      <c r="F94" s="3">
        <v>0</v>
      </c>
      <c r="G94" s="3">
        <v>0</v>
      </c>
      <c r="H94" s="3">
        <v>0</v>
      </c>
      <c r="I94" s="3">
        <v>0</v>
      </c>
      <c r="J94" s="3">
        <v>461</v>
      </c>
      <c r="K94" s="3">
        <v>10</v>
      </c>
      <c r="L94" s="3">
        <v>340</v>
      </c>
      <c r="M94" s="3">
        <v>0</v>
      </c>
      <c r="N94" s="3">
        <v>2230</v>
      </c>
    </row>
    <row r="95" spans="1:14" x14ac:dyDescent="0.25">
      <c r="A95" s="2" t="s">
        <v>24</v>
      </c>
      <c r="B95" s="3">
        <v>16028</v>
      </c>
      <c r="C95" s="3">
        <v>0</v>
      </c>
      <c r="D95" s="3">
        <v>5214</v>
      </c>
      <c r="E95" s="3">
        <v>0</v>
      </c>
      <c r="F95" s="3">
        <v>203</v>
      </c>
      <c r="G95" s="3">
        <v>0</v>
      </c>
      <c r="H95" s="3">
        <v>0</v>
      </c>
      <c r="I95" s="3">
        <v>0</v>
      </c>
      <c r="J95" s="3">
        <v>0</v>
      </c>
      <c r="K95" s="3">
        <v>6200</v>
      </c>
      <c r="L95" s="3">
        <v>1000</v>
      </c>
      <c r="M95" s="3">
        <v>8000</v>
      </c>
      <c r="N95" s="3">
        <v>12000</v>
      </c>
    </row>
    <row r="96" spans="1:14" x14ac:dyDescent="0.25">
      <c r="A96" s="2" t="s">
        <v>25</v>
      </c>
      <c r="B96" s="3">
        <v>855</v>
      </c>
      <c r="C96" s="3">
        <v>0</v>
      </c>
      <c r="D96" s="3">
        <v>0</v>
      </c>
      <c r="E96" s="3">
        <v>0</v>
      </c>
      <c r="F96" s="3">
        <v>38600</v>
      </c>
      <c r="G96" s="3">
        <v>0</v>
      </c>
      <c r="H96" s="3">
        <v>0</v>
      </c>
      <c r="I96" s="3">
        <v>0</v>
      </c>
      <c r="J96" s="3">
        <v>0</v>
      </c>
      <c r="K96" s="3">
        <v>0</v>
      </c>
      <c r="L96" s="3">
        <v>0</v>
      </c>
      <c r="M96" s="3">
        <v>0</v>
      </c>
      <c r="N96" s="3">
        <v>5000</v>
      </c>
    </row>
    <row r="97" spans="1:15" x14ac:dyDescent="0.25">
      <c r="A97" s="2" t="s">
        <v>26</v>
      </c>
      <c r="B97" s="3">
        <v>2137</v>
      </c>
      <c r="C97" s="3">
        <v>0</v>
      </c>
      <c r="D97" s="3">
        <v>0</v>
      </c>
      <c r="E97" s="3">
        <v>0</v>
      </c>
      <c r="F97" s="3">
        <v>1483</v>
      </c>
      <c r="G97" s="3">
        <v>0</v>
      </c>
      <c r="H97" s="3">
        <v>0</v>
      </c>
      <c r="I97" s="3">
        <v>1350</v>
      </c>
      <c r="J97" s="3">
        <v>188</v>
      </c>
      <c r="K97" s="3">
        <v>1090</v>
      </c>
      <c r="L97" s="3">
        <v>440</v>
      </c>
      <c r="M97" s="3">
        <v>20</v>
      </c>
      <c r="N97" s="3">
        <v>1000</v>
      </c>
    </row>
    <row r="98" spans="1:15" x14ac:dyDescent="0.25">
      <c r="A98" s="2" t="s">
        <v>27</v>
      </c>
      <c r="B98" s="3">
        <v>375</v>
      </c>
      <c r="C98" s="3">
        <v>0</v>
      </c>
      <c r="D98" s="3">
        <v>0</v>
      </c>
      <c r="E98" s="3">
        <v>0</v>
      </c>
      <c r="F98" s="3">
        <v>1344</v>
      </c>
      <c r="G98" s="3">
        <v>0</v>
      </c>
      <c r="H98" s="3">
        <v>0</v>
      </c>
      <c r="I98" s="3">
        <v>0</v>
      </c>
      <c r="J98" s="3">
        <v>0</v>
      </c>
      <c r="K98" s="3">
        <v>120</v>
      </c>
      <c r="L98" s="3">
        <v>60</v>
      </c>
      <c r="M98" s="3">
        <v>120</v>
      </c>
      <c r="N98" s="3">
        <v>200</v>
      </c>
    </row>
    <row r="99" spans="1:15" x14ac:dyDescent="0.25">
      <c r="A99" s="2" t="s">
        <v>28</v>
      </c>
      <c r="B99" s="3">
        <v>995</v>
      </c>
      <c r="C99" s="3">
        <v>0</v>
      </c>
      <c r="D99" s="3">
        <v>0</v>
      </c>
      <c r="E99" s="3">
        <v>0</v>
      </c>
      <c r="F99" s="3">
        <v>1602</v>
      </c>
      <c r="G99" s="3">
        <v>0</v>
      </c>
      <c r="H99" s="3">
        <v>0</v>
      </c>
      <c r="I99" s="3">
        <v>0</v>
      </c>
      <c r="J99" s="3">
        <v>0</v>
      </c>
      <c r="K99" s="3">
        <v>270</v>
      </c>
      <c r="L99" s="3">
        <v>360</v>
      </c>
      <c r="M99" s="3">
        <v>20</v>
      </c>
      <c r="N99" s="3">
        <v>1480</v>
      </c>
    </row>
    <row r="100" spans="1:15" x14ac:dyDescent="0.25">
      <c r="A100" s="2" t="s">
        <v>29</v>
      </c>
      <c r="B100" s="3">
        <v>0</v>
      </c>
      <c r="C100" s="3">
        <v>0</v>
      </c>
      <c r="D100" s="3">
        <v>0</v>
      </c>
      <c r="E100" s="3">
        <v>0</v>
      </c>
      <c r="F100" s="3">
        <v>900</v>
      </c>
      <c r="G100" s="3">
        <v>480</v>
      </c>
      <c r="H100" s="3">
        <v>0</v>
      </c>
      <c r="I100" s="3">
        <v>0</v>
      </c>
      <c r="J100" s="3">
        <v>0</v>
      </c>
      <c r="K100" s="3">
        <v>0</v>
      </c>
      <c r="L100" s="3">
        <v>20</v>
      </c>
      <c r="M100" s="3">
        <v>20</v>
      </c>
      <c r="N100" s="3">
        <v>300</v>
      </c>
    </row>
    <row r="101" spans="1:15" x14ac:dyDescent="0.25">
      <c r="A101" s="2" t="s">
        <v>30</v>
      </c>
      <c r="B101" s="3">
        <v>460</v>
      </c>
      <c r="C101" s="3">
        <v>0</v>
      </c>
      <c r="D101" s="3">
        <v>0</v>
      </c>
      <c r="E101" s="3">
        <v>0</v>
      </c>
      <c r="F101" s="3">
        <v>1704</v>
      </c>
      <c r="G101" s="3">
        <v>485</v>
      </c>
      <c r="H101" s="3">
        <v>0</v>
      </c>
      <c r="I101" s="3">
        <v>0</v>
      </c>
      <c r="J101" s="3">
        <v>0</v>
      </c>
      <c r="K101" s="3">
        <v>70</v>
      </c>
      <c r="L101" s="3">
        <v>20</v>
      </c>
      <c r="M101" s="3">
        <v>40</v>
      </c>
      <c r="N101" s="3">
        <v>360</v>
      </c>
    </row>
    <row r="102" spans="1:15" x14ac:dyDescent="0.25">
      <c r="A102" s="2" t="s">
        <v>31</v>
      </c>
      <c r="B102" s="3">
        <v>7130</v>
      </c>
      <c r="C102" s="3">
        <v>0</v>
      </c>
      <c r="D102" s="3">
        <v>4120</v>
      </c>
      <c r="E102" s="3">
        <v>0</v>
      </c>
      <c r="F102" s="3">
        <v>2656</v>
      </c>
      <c r="G102" s="3">
        <v>11817</v>
      </c>
      <c r="H102" s="3">
        <v>0</v>
      </c>
      <c r="I102" s="3">
        <v>6000</v>
      </c>
      <c r="J102" s="3">
        <v>0</v>
      </c>
      <c r="K102" s="3">
        <v>5600</v>
      </c>
      <c r="L102" s="3">
        <v>0</v>
      </c>
      <c r="M102" s="3">
        <v>1000</v>
      </c>
      <c r="N102" s="3">
        <v>10000</v>
      </c>
    </row>
    <row r="103" spans="1:15" x14ac:dyDescent="0.25">
      <c r="A103" s="2" t="s">
        <v>32</v>
      </c>
      <c r="B103" s="3">
        <v>4605</v>
      </c>
      <c r="C103" s="3">
        <v>0</v>
      </c>
      <c r="D103" s="3">
        <v>0</v>
      </c>
      <c r="E103" s="3">
        <v>0</v>
      </c>
      <c r="F103" s="3">
        <v>10280</v>
      </c>
      <c r="G103" s="3">
        <v>0</v>
      </c>
      <c r="H103" s="3">
        <v>0</v>
      </c>
      <c r="I103" s="3">
        <v>0</v>
      </c>
      <c r="J103" s="3">
        <v>0</v>
      </c>
      <c r="K103" s="3">
        <v>1740</v>
      </c>
      <c r="L103" s="3">
        <v>1050</v>
      </c>
      <c r="M103" s="3">
        <v>750</v>
      </c>
      <c r="N103" s="3">
        <v>6400</v>
      </c>
    </row>
    <row r="104" spans="1:15" x14ac:dyDescent="0.25">
      <c r="A104" s="2" t="s">
        <v>33</v>
      </c>
      <c r="B104" s="3">
        <v>5700</v>
      </c>
      <c r="C104" s="3">
        <v>0</v>
      </c>
      <c r="D104" s="3">
        <v>1899</v>
      </c>
      <c r="E104" s="3">
        <v>0</v>
      </c>
      <c r="F104" s="3">
        <v>8000</v>
      </c>
      <c r="G104" s="3">
        <v>2568</v>
      </c>
      <c r="H104" s="3">
        <v>0</v>
      </c>
      <c r="I104" s="3">
        <v>2625</v>
      </c>
      <c r="J104" s="3">
        <v>0</v>
      </c>
      <c r="K104" s="3">
        <v>0</v>
      </c>
      <c r="L104" s="3">
        <v>500</v>
      </c>
      <c r="M104" s="3">
        <v>650</v>
      </c>
      <c r="N104" s="3">
        <v>5500</v>
      </c>
    </row>
    <row r="105" spans="1:15" x14ac:dyDescent="0.25">
      <c r="A105" s="2" t="s">
        <v>34</v>
      </c>
      <c r="B105" s="3">
        <v>450</v>
      </c>
      <c r="C105" s="3">
        <v>0</v>
      </c>
      <c r="D105" s="3">
        <v>0</v>
      </c>
      <c r="E105" s="3">
        <v>0</v>
      </c>
      <c r="F105" s="3">
        <v>5281</v>
      </c>
      <c r="G105" s="3">
        <v>4299</v>
      </c>
      <c r="H105" s="3">
        <v>0</v>
      </c>
      <c r="I105" s="3">
        <v>0</v>
      </c>
      <c r="J105" s="3">
        <v>0</v>
      </c>
      <c r="K105" s="3">
        <v>0</v>
      </c>
      <c r="L105" s="3">
        <v>0</v>
      </c>
      <c r="M105" s="3">
        <v>10</v>
      </c>
      <c r="N105" s="3">
        <v>1000</v>
      </c>
    </row>
    <row r="106" spans="1:15" x14ac:dyDescent="0.25">
      <c r="A106" s="2" t="s">
        <v>35</v>
      </c>
      <c r="B106" s="3">
        <v>0</v>
      </c>
      <c r="C106" s="3">
        <v>0</v>
      </c>
      <c r="D106" s="3">
        <v>0</v>
      </c>
      <c r="E106" s="3">
        <v>0</v>
      </c>
      <c r="F106" s="3">
        <v>16203</v>
      </c>
      <c r="G106" s="3">
        <v>0</v>
      </c>
      <c r="H106" s="3">
        <v>0</v>
      </c>
      <c r="I106" s="3">
        <v>9952</v>
      </c>
      <c r="J106" s="3">
        <v>660</v>
      </c>
      <c r="K106" s="3">
        <v>10</v>
      </c>
      <c r="L106" s="3">
        <v>5300</v>
      </c>
      <c r="M106" s="3">
        <v>1000</v>
      </c>
      <c r="N106" s="3">
        <v>11100</v>
      </c>
    </row>
    <row r="107" spans="1:15" x14ac:dyDescent="0.25">
      <c r="A107" s="2" t="s">
        <v>36</v>
      </c>
      <c r="B107" s="3">
        <v>787</v>
      </c>
      <c r="C107" s="3">
        <v>0</v>
      </c>
      <c r="D107" s="3">
        <v>159</v>
      </c>
      <c r="E107" s="3">
        <v>0</v>
      </c>
      <c r="F107" s="3">
        <v>1999</v>
      </c>
      <c r="G107" s="3">
        <v>545</v>
      </c>
      <c r="H107" s="3">
        <v>0</v>
      </c>
      <c r="I107" s="3">
        <v>1796</v>
      </c>
      <c r="J107" s="3">
        <v>170</v>
      </c>
      <c r="K107" s="3">
        <v>0</v>
      </c>
      <c r="L107" s="3">
        <v>0</v>
      </c>
      <c r="M107" s="3">
        <v>1116</v>
      </c>
      <c r="N107" s="3">
        <v>240</v>
      </c>
    </row>
    <row r="108" spans="1:15" x14ac:dyDescent="0.25">
      <c r="A108" s="2" t="s">
        <v>37</v>
      </c>
      <c r="B108" s="3">
        <v>1630</v>
      </c>
      <c r="C108" s="3">
        <v>0</v>
      </c>
      <c r="D108" s="3">
        <v>200</v>
      </c>
      <c r="E108" s="3">
        <v>0</v>
      </c>
      <c r="F108" s="3">
        <v>2706</v>
      </c>
      <c r="G108" s="3">
        <v>241</v>
      </c>
      <c r="H108" s="3">
        <v>0</v>
      </c>
      <c r="I108" s="3">
        <v>2880</v>
      </c>
      <c r="J108" s="3">
        <v>0</v>
      </c>
      <c r="K108" s="3">
        <v>970</v>
      </c>
      <c r="L108" s="3">
        <v>440</v>
      </c>
      <c r="M108" s="3">
        <v>720</v>
      </c>
      <c r="N108" s="3">
        <v>450</v>
      </c>
    </row>
    <row r="109" spans="1:15" s="4" customFormat="1" ht="18.75" x14ac:dyDescent="0.3">
      <c r="A109" s="36" t="s">
        <v>41</v>
      </c>
      <c r="B109" s="36"/>
      <c r="C109" s="36"/>
      <c r="D109" s="36"/>
      <c r="E109" s="36"/>
      <c r="F109" s="36"/>
      <c r="G109" s="36"/>
      <c r="H109" s="36"/>
      <c r="I109" s="36"/>
      <c r="J109" s="36"/>
      <c r="K109" s="36"/>
      <c r="L109" s="36"/>
      <c r="M109" s="36"/>
      <c r="N109" s="36"/>
      <c r="O109" s="36"/>
    </row>
    <row r="110" spans="1:15" x14ac:dyDescent="0.25">
      <c r="A110" s="1" t="s">
        <v>0</v>
      </c>
      <c r="B110" s="1" t="s">
        <v>103</v>
      </c>
      <c r="C110" s="1" t="s">
        <v>104</v>
      </c>
      <c r="D110" s="1" t="s">
        <v>105</v>
      </c>
      <c r="E110" s="1" t="s">
        <v>106</v>
      </c>
      <c r="F110" s="1" t="s">
        <v>107</v>
      </c>
      <c r="G110" s="1" t="s">
        <v>108</v>
      </c>
      <c r="H110" s="1" t="s">
        <v>109</v>
      </c>
      <c r="I110" s="1" t="s">
        <v>110</v>
      </c>
      <c r="J110" s="1" t="s">
        <v>111</v>
      </c>
      <c r="K110" s="1" t="s">
        <v>112</v>
      </c>
      <c r="L110" s="1" t="s">
        <v>113</v>
      </c>
      <c r="M110" s="1" t="s">
        <v>114</v>
      </c>
      <c r="N110" s="1" t="s">
        <v>115</v>
      </c>
    </row>
    <row r="111" spans="1:15" x14ac:dyDescent="0.25">
      <c r="A111" s="2" t="s">
        <v>4</v>
      </c>
      <c r="B111" s="3">
        <v>7560</v>
      </c>
      <c r="C111" s="3">
        <v>0</v>
      </c>
      <c r="D111" s="3">
        <v>970</v>
      </c>
      <c r="E111" s="3">
        <v>0</v>
      </c>
      <c r="F111" s="3">
        <v>21737</v>
      </c>
      <c r="G111" s="3">
        <v>0</v>
      </c>
      <c r="H111" s="3">
        <v>0</v>
      </c>
      <c r="I111" s="3">
        <v>0</v>
      </c>
      <c r="J111" s="3">
        <v>326</v>
      </c>
      <c r="K111" s="3">
        <v>0</v>
      </c>
      <c r="L111" s="3">
        <v>2650</v>
      </c>
      <c r="M111" s="3">
        <v>6500</v>
      </c>
      <c r="N111" s="3">
        <v>5500</v>
      </c>
    </row>
    <row r="112" spans="1:15" x14ac:dyDescent="0.25">
      <c r="A112" s="2" t="s">
        <v>5</v>
      </c>
      <c r="B112" s="3">
        <v>390</v>
      </c>
      <c r="C112" s="3">
        <v>0</v>
      </c>
      <c r="D112" s="3">
        <v>0</v>
      </c>
      <c r="E112" s="3">
        <v>0</v>
      </c>
      <c r="F112" s="3">
        <v>2278</v>
      </c>
      <c r="G112" s="3">
        <v>1779</v>
      </c>
      <c r="H112" s="3">
        <v>322</v>
      </c>
      <c r="I112" s="3">
        <v>0</v>
      </c>
      <c r="J112" s="3">
        <v>0</v>
      </c>
      <c r="K112" s="3">
        <v>0</v>
      </c>
      <c r="L112" s="3">
        <v>0</v>
      </c>
      <c r="M112" s="3">
        <v>1900</v>
      </c>
      <c r="N112" s="3">
        <v>640</v>
      </c>
    </row>
    <row r="113" spans="1:14" x14ac:dyDescent="0.25">
      <c r="A113" s="2" t="s">
        <v>6</v>
      </c>
      <c r="B113" s="3">
        <v>11892</v>
      </c>
      <c r="C113" s="3">
        <v>0</v>
      </c>
      <c r="D113" s="3">
        <v>0</v>
      </c>
      <c r="E113" s="3">
        <v>0</v>
      </c>
      <c r="F113" s="3">
        <v>1437</v>
      </c>
      <c r="G113" s="3">
        <v>0</v>
      </c>
      <c r="H113" s="3">
        <v>0</v>
      </c>
      <c r="I113" s="3">
        <v>0</v>
      </c>
      <c r="J113" s="3">
        <v>0</v>
      </c>
      <c r="K113" s="3">
        <v>3240</v>
      </c>
      <c r="L113" s="3">
        <v>2510</v>
      </c>
      <c r="M113" s="3">
        <v>6740</v>
      </c>
      <c r="N113" s="3">
        <v>9370</v>
      </c>
    </row>
    <row r="114" spans="1:14" x14ac:dyDescent="0.25">
      <c r="A114" s="2" t="s">
        <v>7</v>
      </c>
      <c r="B114" s="3">
        <v>1826</v>
      </c>
      <c r="C114" s="3">
        <v>0</v>
      </c>
      <c r="D114" s="3">
        <v>655</v>
      </c>
      <c r="E114" s="3">
        <v>0</v>
      </c>
      <c r="F114" s="3">
        <v>3400</v>
      </c>
      <c r="G114" s="3">
        <v>3300</v>
      </c>
      <c r="H114" s="3">
        <v>1000</v>
      </c>
      <c r="I114" s="3">
        <v>2000</v>
      </c>
      <c r="J114" s="3">
        <v>0</v>
      </c>
      <c r="K114" s="3">
        <v>0</v>
      </c>
      <c r="L114" s="3">
        <v>0</v>
      </c>
      <c r="M114" s="3">
        <v>7900</v>
      </c>
      <c r="N114" s="3">
        <v>4000</v>
      </c>
    </row>
    <row r="115" spans="1:14" x14ac:dyDescent="0.25">
      <c r="A115" s="2" t="s">
        <v>8</v>
      </c>
      <c r="B115" s="3">
        <v>1170</v>
      </c>
      <c r="C115" s="3">
        <v>0</v>
      </c>
      <c r="D115" s="3">
        <v>0</v>
      </c>
      <c r="E115" s="3">
        <v>0</v>
      </c>
      <c r="F115" s="3">
        <v>18994</v>
      </c>
      <c r="G115" s="3">
        <v>0</v>
      </c>
      <c r="H115" s="3">
        <v>0</v>
      </c>
      <c r="I115" s="3">
        <v>1165</v>
      </c>
      <c r="J115" s="3">
        <v>0</v>
      </c>
      <c r="K115" s="3">
        <v>700</v>
      </c>
      <c r="L115" s="3">
        <v>1800</v>
      </c>
      <c r="M115" s="3">
        <v>4500</v>
      </c>
      <c r="N115" s="3">
        <v>900</v>
      </c>
    </row>
    <row r="116" spans="1:14" x14ac:dyDescent="0.25">
      <c r="A116" s="2" t="s">
        <v>9</v>
      </c>
      <c r="B116" s="3">
        <v>4500</v>
      </c>
      <c r="C116" s="3">
        <v>0</v>
      </c>
      <c r="D116" s="3">
        <v>1200</v>
      </c>
      <c r="E116" s="3">
        <v>0</v>
      </c>
      <c r="F116" s="3">
        <v>3058</v>
      </c>
      <c r="G116" s="3">
        <v>5800</v>
      </c>
      <c r="H116" s="3">
        <v>0</v>
      </c>
      <c r="I116" s="3">
        <v>7600</v>
      </c>
      <c r="J116" s="3">
        <v>0</v>
      </c>
      <c r="K116" s="3">
        <v>0</v>
      </c>
      <c r="L116" s="3">
        <v>2490</v>
      </c>
      <c r="M116" s="3">
        <v>3500</v>
      </c>
      <c r="N116" s="3">
        <v>1250</v>
      </c>
    </row>
    <row r="117" spans="1:14" x14ac:dyDescent="0.25">
      <c r="A117" s="2" t="s">
        <v>10</v>
      </c>
      <c r="B117" s="3">
        <v>39302</v>
      </c>
      <c r="C117" s="3">
        <v>0</v>
      </c>
      <c r="D117" s="3">
        <v>18523</v>
      </c>
      <c r="E117" s="3">
        <v>0</v>
      </c>
      <c r="F117" s="3">
        <v>15950</v>
      </c>
      <c r="G117" s="3">
        <v>13165</v>
      </c>
      <c r="H117" s="3">
        <v>0</v>
      </c>
      <c r="I117" s="3">
        <v>0</v>
      </c>
      <c r="J117" s="3">
        <v>1197</v>
      </c>
      <c r="K117" s="3">
        <v>3320</v>
      </c>
      <c r="L117" s="3">
        <v>13500</v>
      </c>
      <c r="M117" s="3">
        <v>68800</v>
      </c>
      <c r="N117" s="3">
        <v>113100</v>
      </c>
    </row>
    <row r="118" spans="1:14" x14ac:dyDescent="0.25">
      <c r="A118" s="2" t="s">
        <v>11</v>
      </c>
      <c r="B118" s="3">
        <v>1693</v>
      </c>
      <c r="C118" s="3">
        <v>0</v>
      </c>
      <c r="D118" s="3">
        <v>1140</v>
      </c>
      <c r="E118" s="3">
        <v>0</v>
      </c>
      <c r="F118" s="3">
        <v>0</v>
      </c>
      <c r="G118" s="3">
        <v>0</v>
      </c>
      <c r="H118" s="3">
        <v>0</v>
      </c>
      <c r="I118" s="3">
        <v>0</v>
      </c>
      <c r="J118" s="3">
        <v>0</v>
      </c>
      <c r="K118" s="3">
        <v>0</v>
      </c>
      <c r="L118" s="3">
        <v>400</v>
      </c>
      <c r="M118" s="3">
        <v>1370</v>
      </c>
      <c r="N118" s="3">
        <v>3460</v>
      </c>
    </row>
    <row r="119" spans="1:14" x14ac:dyDescent="0.25">
      <c r="A119" s="2" t="s">
        <v>12</v>
      </c>
      <c r="B119" s="3">
        <v>1539</v>
      </c>
      <c r="C119" s="3">
        <v>0</v>
      </c>
      <c r="D119" s="3">
        <v>1538</v>
      </c>
      <c r="E119" s="3">
        <v>0</v>
      </c>
      <c r="F119" s="3">
        <v>9</v>
      </c>
      <c r="G119" s="3">
        <v>0</v>
      </c>
      <c r="H119" s="3">
        <v>0</v>
      </c>
      <c r="I119" s="3">
        <v>0</v>
      </c>
      <c r="J119" s="3">
        <v>0</v>
      </c>
      <c r="K119" s="3">
        <v>0</v>
      </c>
      <c r="L119" s="3">
        <v>460</v>
      </c>
      <c r="M119" s="3">
        <v>2060</v>
      </c>
      <c r="N119" s="3">
        <v>8000</v>
      </c>
    </row>
    <row r="120" spans="1:14" x14ac:dyDescent="0.25">
      <c r="A120" s="2" t="s">
        <v>13</v>
      </c>
      <c r="B120" s="3">
        <v>723</v>
      </c>
      <c r="C120" s="3">
        <v>0</v>
      </c>
      <c r="D120" s="3">
        <v>0</v>
      </c>
      <c r="E120" s="3">
        <v>0</v>
      </c>
      <c r="F120" s="3">
        <v>20</v>
      </c>
      <c r="G120" s="3">
        <v>0</v>
      </c>
      <c r="H120" s="3">
        <v>0</v>
      </c>
      <c r="I120" s="3">
        <v>0</v>
      </c>
      <c r="J120" s="3">
        <v>1400</v>
      </c>
      <c r="K120" s="3">
        <v>40</v>
      </c>
      <c r="L120" s="3">
        <v>400</v>
      </c>
      <c r="M120" s="3">
        <v>100</v>
      </c>
      <c r="N120" s="3">
        <v>900</v>
      </c>
    </row>
    <row r="121" spans="1:14" x14ac:dyDescent="0.25">
      <c r="A121" s="2" t="s">
        <v>14</v>
      </c>
      <c r="B121" s="3">
        <v>41770</v>
      </c>
      <c r="C121" s="3">
        <v>0</v>
      </c>
      <c r="D121" s="3">
        <v>1420</v>
      </c>
      <c r="E121" s="3">
        <v>1068</v>
      </c>
      <c r="F121" s="3">
        <v>30655</v>
      </c>
      <c r="G121" s="3">
        <v>0</v>
      </c>
      <c r="H121" s="3">
        <v>0</v>
      </c>
      <c r="I121" s="3">
        <v>7070</v>
      </c>
      <c r="J121" s="3">
        <v>0</v>
      </c>
      <c r="K121" s="3">
        <v>12210</v>
      </c>
      <c r="L121" s="3">
        <v>17000</v>
      </c>
      <c r="M121" s="3">
        <v>58000</v>
      </c>
      <c r="N121" s="3">
        <v>49000</v>
      </c>
    </row>
    <row r="122" spans="1:14" x14ac:dyDescent="0.25">
      <c r="A122" s="2" t="s">
        <v>15</v>
      </c>
      <c r="B122" s="3">
        <v>12480</v>
      </c>
      <c r="C122" s="3">
        <v>0</v>
      </c>
      <c r="D122" s="3">
        <v>1740</v>
      </c>
      <c r="E122" s="3">
        <v>0</v>
      </c>
      <c r="F122" s="3">
        <v>28200</v>
      </c>
      <c r="G122" s="3">
        <v>0</v>
      </c>
      <c r="H122" s="3">
        <v>0</v>
      </c>
      <c r="I122" s="3">
        <v>40000</v>
      </c>
      <c r="J122" s="3">
        <v>3750</v>
      </c>
      <c r="K122" s="3">
        <v>4200</v>
      </c>
      <c r="L122" s="3">
        <v>9300</v>
      </c>
      <c r="M122" s="3">
        <v>49600</v>
      </c>
      <c r="N122" s="3">
        <v>52400</v>
      </c>
    </row>
    <row r="123" spans="1:14" x14ac:dyDescent="0.25">
      <c r="A123" s="2" t="s">
        <v>16</v>
      </c>
      <c r="B123" s="3">
        <v>3825</v>
      </c>
      <c r="C123" s="3">
        <v>0</v>
      </c>
      <c r="D123" s="3">
        <v>2025</v>
      </c>
      <c r="E123" s="3">
        <v>0</v>
      </c>
      <c r="F123" s="3">
        <v>3740</v>
      </c>
      <c r="G123" s="3">
        <v>700</v>
      </c>
      <c r="H123" s="3">
        <v>0</v>
      </c>
      <c r="I123" s="3">
        <v>6490</v>
      </c>
      <c r="J123" s="3">
        <v>1360</v>
      </c>
      <c r="K123" s="3">
        <v>1950</v>
      </c>
      <c r="L123" s="3">
        <v>2550</v>
      </c>
      <c r="M123" s="3">
        <v>40</v>
      </c>
      <c r="N123" s="3">
        <v>4900</v>
      </c>
    </row>
    <row r="124" spans="1:14" x14ac:dyDescent="0.25">
      <c r="A124" s="2" t="s">
        <v>17</v>
      </c>
      <c r="B124" s="3">
        <v>38005</v>
      </c>
      <c r="C124" s="3">
        <v>1180</v>
      </c>
      <c r="D124" s="3">
        <v>5818</v>
      </c>
      <c r="E124" s="3">
        <v>4284</v>
      </c>
      <c r="F124" s="3">
        <v>5268</v>
      </c>
      <c r="G124" s="3">
        <v>0</v>
      </c>
      <c r="H124" s="3">
        <v>0</v>
      </c>
      <c r="I124" s="3">
        <v>13910</v>
      </c>
      <c r="J124" s="3">
        <v>606</v>
      </c>
      <c r="K124" s="3">
        <v>5710</v>
      </c>
      <c r="L124" s="3">
        <v>10570</v>
      </c>
      <c r="M124" s="3">
        <v>5800</v>
      </c>
      <c r="N124" s="3">
        <v>60370</v>
      </c>
    </row>
    <row r="125" spans="1:14" x14ac:dyDescent="0.25">
      <c r="A125" s="2" t="s">
        <v>18</v>
      </c>
      <c r="B125" s="3">
        <v>7611</v>
      </c>
      <c r="C125" s="3">
        <v>0</v>
      </c>
      <c r="D125" s="3">
        <v>0</v>
      </c>
      <c r="E125" s="3">
        <v>0</v>
      </c>
      <c r="F125" s="3">
        <v>4626</v>
      </c>
      <c r="G125" s="3">
        <v>2856</v>
      </c>
      <c r="H125" s="3">
        <v>0</v>
      </c>
      <c r="I125" s="3">
        <v>0</v>
      </c>
      <c r="J125" s="3">
        <v>0</v>
      </c>
      <c r="K125" s="3">
        <v>0</v>
      </c>
      <c r="L125" s="3">
        <v>950</v>
      </c>
      <c r="M125" s="3">
        <v>10900</v>
      </c>
      <c r="N125" s="3">
        <v>7800</v>
      </c>
    </row>
    <row r="126" spans="1:14" x14ac:dyDescent="0.25">
      <c r="A126" s="2" t="s">
        <v>19</v>
      </c>
      <c r="B126" s="3">
        <v>5943</v>
      </c>
      <c r="C126" s="3">
        <v>0</v>
      </c>
      <c r="D126" s="3">
        <v>0</v>
      </c>
      <c r="E126" s="3">
        <v>0</v>
      </c>
      <c r="F126" s="3">
        <v>591</v>
      </c>
      <c r="G126" s="3">
        <v>0</v>
      </c>
      <c r="H126" s="3">
        <v>0</v>
      </c>
      <c r="I126" s="3">
        <v>0</v>
      </c>
      <c r="J126" s="3">
        <v>400</v>
      </c>
      <c r="K126" s="3">
        <v>210</v>
      </c>
      <c r="L126" s="3">
        <v>1250</v>
      </c>
      <c r="M126" s="3">
        <v>50</v>
      </c>
      <c r="N126" s="3">
        <v>7100</v>
      </c>
    </row>
    <row r="127" spans="1:14" x14ac:dyDescent="0.25">
      <c r="A127" s="2" t="s">
        <v>20</v>
      </c>
      <c r="B127" s="3">
        <v>46005</v>
      </c>
      <c r="C127" s="3">
        <v>0</v>
      </c>
      <c r="D127" s="3">
        <v>9879</v>
      </c>
      <c r="E127" s="3">
        <v>0</v>
      </c>
      <c r="F127" s="3">
        <v>24761</v>
      </c>
      <c r="G127" s="3">
        <v>0</v>
      </c>
      <c r="H127" s="3">
        <v>0</v>
      </c>
      <c r="I127" s="3">
        <v>0</v>
      </c>
      <c r="J127" s="3">
        <v>5057</v>
      </c>
      <c r="K127" s="3">
        <v>2790</v>
      </c>
      <c r="L127" s="3">
        <v>19570</v>
      </c>
      <c r="M127" s="3">
        <v>68500</v>
      </c>
      <c r="N127" s="3">
        <v>22100</v>
      </c>
    </row>
    <row r="128" spans="1:14" x14ac:dyDescent="0.25">
      <c r="A128" s="2" t="s">
        <v>21</v>
      </c>
      <c r="B128" s="3">
        <v>1700</v>
      </c>
      <c r="C128" s="3">
        <v>0</v>
      </c>
      <c r="D128" s="3">
        <v>500</v>
      </c>
      <c r="E128" s="3">
        <v>500</v>
      </c>
      <c r="F128" s="3">
        <v>3000</v>
      </c>
      <c r="G128" s="3">
        <v>0</v>
      </c>
      <c r="H128" s="3">
        <v>0</v>
      </c>
      <c r="I128" s="3">
        <v>0</v>
      </c>
      <c r="J128" s="3">
        <v>200</v>
      </c>
      <c r="K128" s="3">
        <v>300</v>
      </c>
      <c r="L128" s="3">
        <v>300</v>
      </c>
      <c r="M128" s="3">
        <v>100</v>
      </c>
      <c r="N128" s="3">
        <v>1500</v>
      </c>
    </row>
    <row r="129" spans="1:14" x14ac:dyDescent="0.25">
      <c r="A129" s="2" t="s">
        <v>22</v>
      </c>
      <c r="B129" s="3">
        <v>5004</v>
      </c>
      <c r="C129" s="3">
        <v>0</v>
      </c>
      <c r="D129" s="3">
        <v>110</v>
      </c>
      <c r="E129" s="3">
        <v>0</v>
      </c>
      <c r="F129" s="3">
        <v>100</v>
      </c>
      <c r="G129" s="3">
        <v>0</v>
      </c>
      <c r="H129" s="3">
        <v>0</v>
      </c>
      <c r="I129" s="3">
        <v>4152</v>
      </c>
      <c r="J129" s="3">
        <v>407</v>
      </c>
      <c r="K129" s="3">
        <v>720</v>
      </c>
      <c r="L129" s="3">
        <v>1040</v>
      </c>
      <c r="M129" s="3">
        <v>3600</v>
      </c>
      <c r="N129" s="3">
        <v>1000</v>
      </c>
    </row>
    <row r="130" spans="1:14" x14ac:dyDescent="0.25">
      <c r="A130" s="2" t="s">
        <v>23</v>
      </c>
      <c r="B130" s="3">
        <v>1562</v>
      </c>
      <c r="C130" s="3">
        <v>0</v>
      </c>
      <c r="D130" s="3">
        <v>0</v>
      </c>
      <c r="E130" s="3">
        <v>0</v>
      </c>
      <c r="F130" s="3">
        <v>0</v>
      </c>
      <c r="G130" s="3">
        <v>0</v>
      </c>
      <c r="H130" s="3">
        <v>0</v>
      </c>
      <c r="I130" s="3">
        <v>0</v>
      </c>
      <c r="J130" s="3">
        <v>461</v>
      </c>
      <c r="K130" s="3">
        <v>10</v>
      </c>
      <c r="L130" s="3">
        <v>340</v>
      </c>
      <c r="M130" s="3">
        <v>0</v>
      </c>
      <c r="N130" s="3">
        <v>2230</v>
      </c>
    </row>
    <row r="131" spans="1:14" x14ac:dyDescent="0.25">
      <c r="A131" s="2" t="s">
        <v>24</v>
      </c>
      <c r="B131" s="3">
        <v>15214</v>
      </c>
      <c r="C131" s="3">
        <v>0</v>
      </c>
      <c r="D131" s="3">
        <v>4621</v>
      </c>
      <c r="E131" s="3">
        <v>0</v>
      </c>
      <c r="F131" s="3">
        <v>203</v>
      </c>
      <c r="G131" s="3">
        <v>0</v>
      </c>
      <c r="H131" s="3">
        <v>0</v>
      </c>
      <c r="I131" s="3">
        <v>484</v>
      </c>
      <c r="J131" s="3">
        <v>0</v>
      </c>
      <c r="K131" s="3">
        <v>6200</v>
      </c>
      <c r="L131" s="3">
        <v>1000</v>
      </c>
      <c r="M131" s="3">
        <v>9100</v>
      </c>
      <c r="N131" s="3">
        <v>12800</v>
      </c>
    </row>
    <row r="132" spans="1:14" x14ac:dyDescent="0.25">
      <c r="A132" s="2" t="s">
        <v>25</v>
      </c>
      <c r="B132" s="3">
        <v>855</v>
      </c>
      <c r="C132" s="3">
        <v>0</v>
      </c>
      <c r="D132" s="3">
        <v>0</v>
      </c>
      <c r="E132" s="3">
        <v>0</v>
      </c>
      <c r="F132" s="3">
        <v>52000</v>
      </c>
      <c r="G132" s="3">
        <v>0</v>
      </c>
      <c r="H132" s="3">
        <v>0</v>
      </c>
      <c r="I132" s="3">
        <v>0</v>
      </c>
      <c r="J132" s="3">
        <v>0</v>
      </c>
      <c r="K132" s="3">
        <v>0</v>
      </c>
      <c r="L132" s="3">
        <v>0</v>
      </c>
      <c r="M132" s="3">
        <v>0</v>
      </c>
      <c r="N132" s="3">
        <v>11400</v>
      </c>
    </row>
    <row r="133" spans="1:14" x14ac:dyDescent="0.25">
      <c r="A133" s="2" t="s">
        <v>26</v>
      </c>
      <c r="B133" s="3">
        <v>2137</v>
      </c>
      <c r="C133" s="3">
        <v>0</v>
      </c>
      <c r="D133" s="3">
        <v>0</v>
      </c>
      <c r="E133" s="3">
        <v>0</v>
      </c>
      <c r="F133" s="3">
        <v>1404</v>
      </c>
      <c r="G133" s="3">
        <v>0</v>
      </c>
      <c r="H133" s="3">
        <v>0</v>
      </c>
      <c r="I133" s="3">
        <v>1350</v>
      </c>
      <c r="J133" s="3">
        <v>188</v>
      </c>
      <c r="K133" s="3">
        <v>1090</v>
      </c>
      <c r="L133" s="3">
        <v>440</v>
      </c>
      <c r="M133" s="3">
        <v>20</v>
      </c>
      <c r="N133" s="3">
        <v>1000</v>
      </c>
    </row>
    <row r="134" spans="1:14" x14ac:dyDescent="0.25">
      <c r="A134" s="2" t="s">
        <v>27</v>
      </c>
      <c r="B134" s="3">
        <v>375</v>
      </c>
      <c r="C134" s="3">
        <v>0</v>
      </c>
      <c r="D134" s="3">
        <v>0</v>
      </c>
      <c r="E134" s="3">
        <v>0</v>
      </c>
      <c r="F134" s="3">
        <v>1344</v>
      </c>
      <c r="G134" s="3">
        <v>0</v>
      </c>
      <c r="H134" s="3">
        <v>0</v>
      </c>
      <c r="I134" s="3">
        <v>0</v>
      </c>
      <c r="J134" s="3">
        <v>0</v>
      </c>
      <c r="K134" s="3">
        <v>120</v>
      </c>
      <c r="L134" s="3">
        <v>60</v>
      </c>
      <c r="M134" s="3">
        <v>120</v>
      </c>
      <c r="N134" s="3">
        <v>200</v>
      </c>
    </row>
    <row r="135" spans="1:14" x14ac:dyDescent="0.25">
      <c r="A135" s="2" t="s">
        <v>28</v>
      </c>
      <c r="B135" s="3">
        <v>995</v>
      </c>
      <c r="C135" s="3">
        <v>0</v>
      </c>
      <c r="D135" s="3">
        <v>0</v>
      </c>
      <c r="E135" s="3">
        <v>0</v>
      </c>
      <c r="F135" s="3">
        <v>1536</v>
      </c>
      <c r="G135" s="3">
        <v>0</v>
      </c>
      <c r="H135" s="3">
        <v>0</v>
      </c>
      <c r="I135" s="3">
        <v>0</v>
      </c>
      <c r="J135" s="3">
        <v>0</v>
      </c>
      <c r="K135" s="3">
        <v>270</v>
      </c>
      <c r="L135" s="3">
        <v>1460</v>
      </c>
      <c r="M135" s="3">
        <v>20</v>
      </c>
      <c r="N135" s="3">
        <v>1480</v>
      </c>
    </row>
    <row r="136" spans="1:14" x14ac:dyDescent="0.25">
      <c r="A136" s="2" t="s">
        <v>29</v>
      </c>
      <c r="B136" s="3">
        <v>0</v>
      </c>
      <c r="C136" s="3">
        <v>0</v>
      </c>
      <c r="D136" s="3">
        <v>0</v>
      </c>
      <c r="E136" s="3">
        <v>0</v>
      </c>
      <c r="F136" s="3">
        <v>900</v>
      </c>
      <c r="G136" s="3">
        <v>0</v>
      </c>
      <c r="H136" s="3">
        <v>480</v>
      </c>
      <c r="I136" s="3">
        <v>0</v>
      </c>
      <c r="J136" s="3">
        <v>0</v>
      </c>
      <c r="K136" s="3">
        <v>0</v>
      </c>
      <c r="L136" s="3">
        <v>20</v>
      </c>
      <c r="M136" s="3">
        <v>540</v>
      </c>
      <c r="N136" s="3">
        <v>300</v>
      </c>
    </row>
    <row r="137" spans="1:14" x14ac:dyDescent="0.25">
      <c r="A137" s="2" t="s">
        <v>30</v>
      </c>
      <c r="B137" s="3">
        <v>460</v>
      </c>
      <c r="C137" s="3">
        <v>0</v>
      </c>
      <c r="D137" s="3">
        <v>0</v>
      </c>
      <c r="E137" s="3">
        <v>0</v>
      </c>
      <c r="F137" s="3">
        <v>1704</v>
      </c>
      <c r="G137" s="3">
        <v>485</v>
      </c>
      <c r="H137" s="3">
        <v>0</v>
      </c>
      <c r="I137" s="3">
        <v>0</v>
      </c>
      <c r="J137" s="3">
        <v>0</v>
      </c>
      <c r="K137" s="3">
        <v>70</v>
      </c>
      <c r="L137" s="3">
        <v>20</v>
      </c>
      <c r="M137" s="3">
        <v>1040</v>
      </c>
      <c r="N137" s="3">
        <v>360</v>
      </c>
    </row>
    <row r="138" spans="1:14" x14ac:dyDescent="0.25">
      <c r="A138" s="2" t="s">
        <v>31</v>
      </c>
      <c r="B138" s="3">
        <v>7130</v>
      </c>
      <c r="C138" s="3">
        <v>0</v>
      </c>
      <c r="D138" s="3">
        <v>4120</v>
      </c>
      <c r="E138" s="3">
        <v>0</v>
      </c>
      <c r="F138" s="3">
        <v>2656</v>
      </c>
      <c r="G138" s="3">
        <v>7410</v>
      </c>
      <c r="H138" s="3">
        <v>4407</v>
      </c>
      <c r="I138" s="3">
        <v>6000</v>
      </c>
      <c r="J138" s="3">
        <v>0</v>
      </c>
      <c r="K138" s="3">
        <v>5600</v>
      </c>
      <c r="L138" s="3">
        <v>5300</v>
      </c>
      <c r="M138" s="3">
        <v>5300</v>
      </c>
      <c r="N138" s="3">
        <v>15600</v>
      </c>
    </row>
    <row r="139" spans="1:14" x14ac:dyDescent="0.25">
      <c r="A139" s="2" t="s">
        <v>32</v>
      </c>
      <c r="B139" s="3">
        <v>4605</v>
      </c>
      <c r="C139" s="3">
        <v>0</v>
      </c>
      <c r="D139" s="3">
        <v>0</v>
      </c>
      <c r="E139" s="3">
        <v>0</v>
      </c>
      <c r="F139" s="3">
        <v>10280</v>
      </c>
      <c r="G139" s="3">
        <v>0</v>
      </c>
      <c r="H139" s="3">
        <v>0</v>
      </c>
      <c r="I139" s="3">
        <v>0</v>
      </c>
      <c r="J139" s="3">
        <v>0</v>
      </c>
      <c r="K139" s="3">
        <v>1740</v>
      </c>
      <c r="L139" s="3">
        <v>1950</v>
      </c>
      <c r="M139" s="3">
        <v>4550</v>
      </c>
      <c r="N139" s="3">
        <v>6400</v>
      </c>
    </row>
    <row r="140" spans="1:14" x14ac:dyDescent="0.25">
      <c r="A140" s="2" t="s">
        <v>33</v>
      </c>
      <c r="B140" s="3">
        <v>5700</v>
      </c>
      <c r="C140" s="3">
        <v>0</v>
      </c>
      <c r="D140" s="3">
        <v>773</v>
      </c>
      <c r="E140" s="3">
        <v>527</v>
      </c>
      <c r="F140" s="3">
        <v>8000</v>
      </c>
      <c r="G140" s="3">
        <v>2568</v>
      </c>
      <c r="H140" s="3">
        <v>0</v>
      </c>
      <c r="I140" s="3">
        <v>2625</v>
      </c>
      <c r="J140" s="3">
        <v>0</v>
      </c>
      <c r="K140" s="3">
        <v>0</v>
      </c>
      <c r="L140" s="3">
        <v>2800</v>
      </c>
      <c r="M140" s="3">
        <v>9450</v>
      </c>
      <c r="N140" s="3">
        <v>5500</v>
      </c>
    </row>
    <row r="141" spans="1:14" x14ac:dyDescent="0.25">
      <c r="A141" s="2" t="s">
        <v>34</v>
      </c>
      <c r="B141" s="3">
        <v>450</v>
      </c>
      <c r="C141" s="3">
        <v>0</v>
      </c>
      <c r="D141" s="3">
        <v>0</v>
      </c>
      <c r="E141" s="3">
        <v>0</v>
      </c>
      <c r="F141" s="3">
        <v>4939</v>
      </c>
      <c r="G141" s="3">
        <v>4299</v>
      </c>
      <c r="H141" s="3">
        <v>0</v>
      </c>
      <c r="I141" s="3">
        <v>0</v>
      </c>
      <c r="J141" s="3">
        <v>0</v>
      </c>
      <c r="K141" s="3">
        <v>0</v>
      </c>
      <c r="L141" s="3">
        <v>0</v>
      </c>
      <c r="M141" s="3">
        <v>3410</v>
      </c>
      <c r="N141" s="3">
        <v>1000</v>
      </c>
    </row>
    <row r="142" spans="1:14" x14ac:dyDescent="0.25">
      <c r="A142" s="2" t="s">
        <v>35</v>
      </c>
      <c r="B142" s="3">
        <v>0</v>
      </c>
      <c r="C142" s="3">
        <v>0</v>
      </c>
      <c r="D142" s="3">
        <v>0</v>
      </c>
      <c r="E142" s="3">
        <v>0</v>
      </c>
      <c r="F142" s="3">
        <v>16203</v>
      </c>
      <c r="G142" s="3">
        <v>0</v>
      </c>
      <c r="H142" s="3">
        <v>0</v>
      </c>
      <c r="I142" s="3">
        <v>9952</v>
      </c>
      <c r="J142" s="3">
        <v>660</v>
      </c>
      <c r="K142" s="3">
        <v>10</v>
      </c>
      <c r="L142" s="3">
        <v>5300</v>
      </c>
      <c r="M142" s="3">
        <v>1000</v>
      </c>
      <c r="N142" s="3">
        <v>19000</v>
      </c>
    </row>
    <row r="143" spans="1:14" x14ac:dyDescent="0.25">
      <c r="A143" s="2" t="s">
        <v>36</v>
      </c>
      <c r="B143" s="3">
        <v>787</v>
      </c>
      <c r="C143" s="3">
        <v>0</v>
      </c>
      <c r="D143" s="3">
        <v>45</v>
      </c>
      <c r="E143" s="3">
        <v>114</v>
      </c>
      <c r="F143" s="3">
        <v>1999</v>
      </c>
      <c r="G143" s="3">
        <v>545</v>
      </c>
      <c r="H143" s="3">
        <v>0</v>
      </c>
      <c r="I143" s="3">
        <v>1796</v>
      </c>
      <c r="J143" s="3">
        <v>170</v>
      </c>
      <c r="K143" s="3">
        <v>0</v>
      </c>
      <c r="L143" s="3">
        <v>0</v>
      </c>
      <c r="M143" s="3">
        <v>1920</v>
      </c>
      <c r="N143" s="3">
        <v>240</v>
      </c>
    </row>
    <row r="144" spans="1:14" x14ac:dyDescent="0.25">
      <c r="A144" s="2" t="s">
        <v>37</v>
      </c>
      <c r="B144" s="3">
        <v>1630</v>
      </c>
      <c r="C144" s="3">
        <v>0</v>
      </c>
      <c r="D144" s="3">
        <v>200</v>
      </c>
      <c r="E144" s="3">
        <v>0</v>
      </c>
      <c r="F144" s="3">
        <v>2706</v>
      </c>
      <c r="G144" s="3">
        <v>241</v>
      </c>
      <c r="H144" s="3">
        <v>0</v>
      </c>
      <c r="I144" s="3">
        <v>2880</v>
      </c>
      <c r="J144" s="3">
        <v>0</v>
      </c>
      <c r="K144" s="3">
        <v>970</v>
      </c>
      <c r="L144" s="3">
        <v>940</v>
      </c>
      <c r="M144" s="3">
        <v>2420</v>
      </c>
      <c r="N144" s="3">
        <v>450</v>
      </c>
    </row>
  </sheetData>
  <mergeCells count="4">
    <mergeCell ref="A1:O1"/>
    <mergeCell ref="A37:O37"/>
    <mergeCell ref="A73:O73"/>
    <mergeCell ref="A109:O10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44"/>
  <sheetViews>
    <sheetView topLeftCell="H1" workbookViewId="0">
      <selection activeCell="R18" sqref="R18"/>
    </sheetView>
  </sheetViews>
  <sheetFormatPr defaultRowHeight="15" x14ac:dyDescent="0.25"/>
  <cols>
    <col min="1" max="1" width="7" bestFit="1" customWidth="1"/>
    <col min="2" max="2" width="21.85546875" bestFit="1" customWidth="1"/>
    <col min="3" max="3" width="12" bestFit="1" customWidth="1"/>
    <col min="4" max="4" width="14.5703125" bestFit="1" customWidth="1"/>
    <col min="5" max="5" width="16" bestFit="1" customWidth="1"/>
    <col min="6" max="6" width="19.5703125" bestFit="1" customWidth="1"/>
    <col min="7" max="7" width="12.7109375" bestFit="1" customWidth="1"/>
    <col min="8" max="8" width="13.5703125" bestFit="1" customWidth="1"/>
    <col min="9" max="9" width="17.42578125" bestFit="1" customWidth="1"/>
    <col min="10" max="10" width="14.42578125" bestFit="1" customWidth="1"/>
    <col min="11" max="11" width="12" bestFit="1" customWidth="1"/>
    <col min="12" max="12" width="20.28515625" bestFit="1" customWidth="1"/>
    <col min="13" max="13" width="16.28515625" bestFit="1" customWidth="1"/>
    <col min="14" max="14" width="12" bestFit="1" customWidth="1"/>
    <col min="15" max="15" width="12.28515625" bestFit="1" customWidth="1"/>
    <col min="16" max="16" width="19.85546875" bestFit="1" customWidth="1"/>
  </cols>
  <sheetData>
    <row r="1" spans="1:22" s="4" customFormat="1" ht="18.75" x14ac:dyDescent="0.3">
      <c r="A1" s="36" t="s">
        <v>38</v>
      </c>
      <c r="B1" s="36"/>
      <c r="C1" s="36"/>
      <c r="D1" s="36"/>
      <c r="E1" s="36"/>
      <c r="F1" s="36"/>
      <c r="G1" s="36"/>
      <c r="H1" s="36"/>
      <c r="I1" s="36"/>
      <c r="J1" s="36"/>
      <c r="K1" s="36"/>
      <c r="L1" s="36"/>
      <c r="M1" s="36"/>
      <c r="N1" s="36"/>
      <c r="O1" s="36"/>
    </row>
    <row r="2" spans="1:22" ht="15.75" thickBot="1" x14ac:dyDescent="0.3">
      <c r="A2" s="1" t="s">
        <v>0</v>
      </c>
      <c r="B2" s="1" t="s">
        <v>89</v>
      </c>
      <c r="C2" s="1" t="s">
        <v>90</v>
      </c>
      <c r="D2" s="1" t="s">
        <v>91</v>
      </c>
      <c r="E2" s="1" t="s">
        <v>92</v>
      </c>
      <c r="F2" s="1" t="s">
        <v>93</v>
      </c>
      <c r="G2" s="1" t="s">
        <v>94</v>
      </c>
      <c r="H2" s="1" t="s">
        <v>95</v>
      </c>
      <c r="I2" s="1" t="s">
        <v>96</v>
      </c>
      <c r="J2" s="1" t="s">
        <v>97</v>
      </c>
      <c r="K2" s="1" t="s">
        <v>98</v>
      </c>
      <c r="L2" s="1" t="s">
        <v>99</v>
      </c>
      <c r="M2" s="1" t="s">
        <v>100</v>
      </c>
      <c r="N2" s="1" t="s">
        <v>101</v>
      </c>
      <c r="O2" s="1" t="s">
        <v>102</v>
      </c>
      <c r="P2" s="20" t="s">
        <v>116</v>
      </c>
    </row>
    <row r="3" spans="1:22" ht="15" customHeight="1" x14ac:dyDescent="0.25">
      <c r="A3" s="2" t="s">
        <v>4</v>
      </c>
      <c r="B3" s="3">
        <v>78150.3</v>
      </c>
      <c r="C3" s="3">
        <v>4053.6</v>
      </c>
      <c r="D3" s="3">
        <v>0</v>
      </c>
      <c r="E3" s="3">
        <v>8005</v>
      </c>
      <c r="F3" s="3">
        <v>0</v>
      </c>
      <c r="G3" s="3">
        <v>45373.1</v>
      </c>
      <c r="H3" s="3">
        <v>0</v>
      </c>
      <c r="I3" s="3">
        <v>0</v>
      </c>
      <c r="J3" s="3">
        <v>0</v>
      </c>
      <c r="K3" s="3">
        <v>0</v>
      </c>
      <c r="L3" s="3">
        <v>0</v>
      </c>
      <c r="M3" s="3">
        <v>8631.1</v>
      </c>
      <c r="N3" s="3">
        <v>1062.8</v>
      </c>
      <c r="O3" s="3">
        <v>5806.4</v>
      </c>
      <c r="P3">
        <v>0</v>
      </c>
      <c r="R3" s="40" t="s">
        <v>117</v>
      </c>
      <c r="S3" s="41"/>
      <c r="T3" s="41"/>
      <c r="U3" s="41"/>
      <c r="V3" s="42"/>
    </row>
    <row r="4" spans="1:22" ht="15.75" thickBot="1" x14ac:dyDescent="0.3">
      <c r="A4" s="2" t="s">
        <v>5</v>
      </c>
      <c r="B4" s="3">
        <v>16719.8</v>
      </c>
      <c r="C4" s="3">
        <v>0</v>
      </c>
      <c r="D4" s="3">
        <v>0</v>
      </c>
      <c r="E4" s="3">
        <v>0</v>
      </c>
      <c r="F4" s="3">
        <v>0</v>
      </c>
      <c r="G4" s="3">
        <v>6236.7</v>
      </c>
      <c r="H4" s="3">
        <v>15164.3</v>
      </c>
      <c r="I4" s="3">
        <v>0</v>
      </c>
      <c r="J4" s="3">
        <v>0</v>
      </c>
      <c r="K4" s="3">
        <v>0</v>
      </c>
      <c r="L4" s="3">
        <v>0</v>
      </c>
      <c r="M4" s="3">
        <v>0</v>
      </c>
      <c r="N4" s="3">
        <v>0</v>
      </c>
      <c r="O4" s="3">
        <v>552.6</v>
      </c>
      <c r="P4">
        <v>0</v>
      </c>
      <c r="R4" s="43"/>
      <c r="S4" s="44"/>
      <c r="T4" s="44"/>
      <c r="U4" s="44"/>
      <c r="V4" s="45"/>
    </row>
    <row r="5" spans="1:22" x14ac:dyDescent="0.25">
      <c r="A5" s="2" t="s">
        <v>6</v>
      </c>
      <c r="B5" s="3">
        <v>96385.9</v>
      </c>
      <c r="C5" s="3">
        <v>14211.1</v>
      </c>
      <c r="D5" s="3">
        <v>0</v>
      </c>
      <c r="E5" s="3">
        <v>0</v>
      </c>
      <c r="F5" s="3">
        <v>0</v>
      </c>
      <c r="G5" s="3">
        <v>1368.7</v>
      </c>
      <c r="H5" s="3">
        <v>0</v>
      </c>
      <c r="I5" s="3">
        <v>0</v>
      </c>
      <c r="J5" s="3">
        <v>0</v>
      </c>
      <c r="K5" s="3">
        <v>0</v>
      </c>
      <c r="L5" s="3">
        <v>17214.7</v>
      </c>
      <c r="M5" s="3">
        <v>7651.8</v>
      </c>
      <c r="N5" s="3">
        <v>4518.2</v>
      </c>
      <c r="O5" s="3">
        <v>12928.3</v>
      </c>
      <c r="P5">
        <v>0</v>
      </c>
      <c r="R5" s="39"/>
      <c r="S5" s="39"/>
      <c r="T5" s="39"/>
      <c r="U5" s="39"/>
      <c r="V5" s="39"/>
    </row>
    <row r="6" spans="1:22" x14ac:dyDescent="0.25">
      <c r="A6" s="2" t="s">
        <v>7</v>
      </c>
      <c r="B6" s="3">
        <v>39571.1</v>
      </c>
      <c r="C6" s="3">
        <v>178.2</v>
      </c>
      <c r="D6" s="3">
        <v>0</v>
      </c>
      <c r="E6" s="3">
        <v>2983.4</v>
      </c>
      <c r="F6" s="3">
        <v>0</v>
      </c>
      <c r="G6" s="3">
        <v>3381.5</v>
      </c>
      <c r="H6" s="3">
        <v>23467.4</v>
      </c>
      <c r="I6" s="3">
        <v>0</v>
      </c>
      <c r="J6" s="3">
        <v>7093.3</v>
      </c>
      <c r="K6" s="3">
        <v>0</v>
      </c>
      <c r="L6" s="3">
        <v>0</v>
      </c>
      <c r="M6" s="3">
        <v>0</v>
      </c>
      <c r="N6" s="3">
        <v>3446.2</v>
      </c>
      <c r="O6" s="3">
        <v>4705.7</v>
      </c>
      <c r="P6">
        <v>976.2</v>
      </c>
      <c r="R6" s="39"/>
      <c r="S6" s="39"/>
      <c r="T6" s="39"/>
      <c r="U6" s="39"/>
      <c r="V6" s="39"/>
    </row>
    <row r="7" spans="1:22" x14ac:dyDescent="0.25">
      <c r="A7" s="2" t="s">
        <v>8</v>
      </c>
      <c r="B7" s="3">
        <v>66504</v>
      </c>
      <c r="C7" s="3">
        <v>1856.7</v>
      </c>
      <c r="D7" s="3">
        <v>0</v>
      </c>
      <c r="E7" s="3">
        <v>0</v>
      </c>
      <c r="F7" s="3">
        <v>0</v>
      </c>
      <c r="G7" s="3">
        <v>40131.300000000003</v>
      </c>
      <c r="H7" s="3">
        <v>0</v>
      </c>
      <c r="I7" s="3">
        <v>0</v>
      </c>
      <c r="J7" s="3">
        <v>8247</v>
      </c>
      <c r="K7" s="3">
        <v>0</v>
      </c>
      <c r="L7" s="3">
        <v>3957.4</v>
      </c>
      <c r="M7" s="3">
        <v>1170.5999999999999</v>
      </c>
      <c r="N7" s="3">
        <v>802</v>
      </c>
      <c r="O7" s="3">
        <v>864.2</v>
      </c>
      <c r="P7">
        <v>0</v>
      </c>
      <c r="R7" s="39"/>
      <c r="S7" s="39"/>
      <c r="T7" s="39"/>
      <c r="U7" s="39"/>
      <c r="V7" s="39"/>
    </row>
    <row r="8" spans="1:22" x14ac:dyDescent="0.25">
      <c r="A8" s="2" t="s">
        <v>9</v>
      </c>
      <c r="B8" s="3">
        <v>70781</v>
      </c>
      <c r="C8" s="3">
        <v>2460.1</v>
      </c>
      <c r="D8" s="3">
        <v>0</v>
      </c>
      <c r="E8" s="3">
        <v>5050.3999999999996</v>
      </c>
      <c r="F8" s="3">
        <v>0</v>
      </c>
      <c r="G8" s="3">
        <v>4070.2</v>
      </c>
      <c r="H8" s="3">
        <v>41388.699999999997</v>
      </c>
      <c r="I8" s="3">
        <v>0</v>
      </c>
      <c r="J8" s="3">
        <v>36244</v>
      </c>
      <c r="K8" s="3">
        <v>0</v>
      </c>
      <c r="L8" s="3">
        <v>0</v>
      </c>
      <c r="M8" s="3">
        <v>3931.2</v>
      </c>
      <c r="N8" s="3">
        <v>2363.3000000000002</v>
      </c>
      <c r="O8" s="3">
        <v>1237.2</v>
      </c>
      <c r="P8">
        <v>0</v>
      </c>
    </row>
    <row r="9" spans="1:22" x14ac:dyDescent="0.25">
      <c r="A9" s="2" t="s">
        <v>10</v>
      </c>
      <c r="B9" s="3">
        <v>565330.1</v>
      </c>
      <c r="C9" s="3">
        <v>10030.299999999999</v>
      </c>
      <c r="D9" s="3">
        <v>0</v>
      </c>
      <c r="E9" s="3">
        <v>157122.1</v>
      </c>
      <c r="F9" s="3">
        <v>0</v>
      </c>
      <c r="G9" s="3">
        <v>21547.9</v>
      </c>
      <c r="H9" s="3">
        <v>106720.8</v>
      </c>
      <c r="I9" s="3">
        <v>0</v>
      </c>
      <c r="J9" s="3">
        <v>0</v>
      </c>
      <c r="K9" s="3">
        <v>0</v>
      </c>
      <c r="L9" s="3">
        <v>10605.5</v>
      </c>
      <c r="M9" s="3">
        <v>50338.9</v>
      </c>
      <c r="N9" s="3">
        <v>63190.1</v>
      </c>
      <c r="O9" s="3">
        <v>126681.8</v>
      </c>
      <c r="P9">
        <v>0</v>
      </c>
    </row>
    <row r="10" spans="1:22" x14ac:dyDescent="0.25">
      <c r="A10" s="2" t="s">
        <v>11</v>
      </c>
      <c r="B10" s="3">
        <v>14542</v>
      </c>
      <c r="C10" s="3">
        <v>2586</v>
      </c>
      <c r="D10" s="3">
        <v>0</v>
      </c>
      <c r="E10" s="3">
        <v>7322.4</v>
      </c>
      <c r="F10" s="3">
        <v>0</v>
      </c>
      <c r="G10" s="3">
        <v>0</v>
      </c>
      <c r="H10" s="3">
        <v>0</v>
      </c>
      <c r="I10" s="3">
        <v>0</v>
      </c>
      <c r="J10" s="3">
        <v>0</v>
      </c>
      <c r="K10" s="3">
        <v>0</v>
      </c>
      <c r="L10" s="3">
        <v>0</v>
      </c>
      <c r="M10" s="3">
        <v>709.1</v>
      </c>
      <c r="N10" s="3">
        <v>403</v>
      </c>
      <c r="O10" s="3">
        <v>6231.5</v>
      </c>
      <c r="P10">
        <v>0</v>
      </c>
    </row>
    <row r="11" spans="1:22" x14ac:dyDescent="0.25">
      <c r="A11" s="2" t="s">
        <v>12</v>
      </c>
      <c r="B11" s="3">
        <v>21817.4</v>
      </c>
      <c r="C11" s="3">
        <v>1192.9000000000001</v>
      </c>
      <c r="D11" s="3">
        <v>0</v>
      </c>
      <c r="E11" s="3">
        <v>9252.5</v>
      </c>
      <c r="F11" s="3">
        <v>0</v>
      </c>
      <c r="G11" s="3">
        <v>0</v>
      </c>
      <c r="H11" s="3">
        <v>0</v>
      </c>
      <c r="I11" s="3">
        <v>0</v>
      </c>
      <c r="J11" s="3">
        <v>0</v>
      </c>
      <c r="K11" s="3">
        <v>0</v>
      </c>
      <c r="L11" s="3">
        <v>0</v>
      </c>
      <c r="M11" s="3">
        <v>1037.0999999999999</v>
      </c>
      <c r="N11" s="3">
        <v>698.7</v>
      </c>
      <c r="O11" s="3">
        <v>12418.6</v>
      </c>
      <c r="P11">
        <v>0</v>
      </c>
    </row>
    <row r="12" spans="1:22" x14ac:dyDescent="0.25">
      <c r="A12" s="2" t="s">
        <v>13</v>
      </c>
      <c r="B12" s="3">
        <v>11258.2</v>
      </c>
      <c r="C12" s="3">
        <v>0</v>
      </c>
      <c r="D12" s="3">
        <v>0</v>
      </c>
      <c r="E12" s="3">
        <v>0</v>
      </c>
      <c r="F12" s="3">
        <v>0</v>
      </c>
      <c r="G12" s="3">
        <v>78.599999999999994</v>
      </c>
      <c r="H12" s="3">
        <v>0</v>
      </c>
      <c r="I12" s="3">
        <v>0</v>
      </c>
      <c r="J12" s="3">
        <v>0</v>
      </c>
      <c r="K12" s="3">
        <v>5659.2</v>
      </c>
      <c r="L12" s="3">
        <v>124.6</v>
      </c>
      <c r="M12" s="3">
        <v>595.1</v>
      </c>
      <c r="N12" s="3">
        <v>0</v>
      </c>
      <c r="O12" s="3">
        <v>704.3</v>
      </c>
      <c r="P12">
        <v>0</v>
      </c>
    </row>
    <row r="13" spans="1:22" x14ac:dyDescent="0.25">
      <c r="A13" s="2" t="s">
        <v>14</v>
      </c>
      <c r="B13" s="3">
        <v>334544.8</v>
      </c>
      <c r="C13" s="3">
        <v>33613.300000000003</v>
      </c>
      <c r="D13" s="3">
        <v>0</v>
      </c>
      <c r="E13" s="3">
        <v>29283.4</v>
      </c>
      <c r="F13" s="3">
        <v>2328.9</v>
      </c>
      <c r="G13" s="3">
        <v>35856.6</v>
      </c>
      <c r="H13" s="3">
        <v>0</v>
      </c>
      <c r="I13" s="3">
        <v>0</v>
      </c>
      <c r="J13" s="3">
        <v>50918.5</v>
      </c>
      <c r="K13" s="3">
        <v>0</v>
      </c>
      <c r="L13" s="3">
        <v>46437.5</v>
      </c>
      <c r="M13" s="3">
        <v>12426.2</v>
      </c>
      <c r="N13" s="3">
        <v>33343.199999999997</v>
      </c>
      <c r="O13" s="3">
        <v>76681.8</v>
      </c>
      <c r="P13">
        <v>225207.2</v>
      </c>
    </row>
    <row r="14" spans="1:22" x14ac:dyDescent="0.25">
      <c r="A14" s="2" t="s">
        <v>15</v>
      </c>
      <c r="B14" s="3">
        <v>467738.1</v>
      </c>
      <c r="C14" s="3">
        <v>1181.3</v>
      </c>
      <c r="D14" s="3">
        <v>0</v>
      </c>
      <c r="E14" s="3">
        <v>8876.9</v>
      </c>
      <c r="F14" s="3">
        <v>0</v>
      </c>
      <c r="G14" s="3">
        <v>64333.2</v>
      </c>
      <c r="H14" s="3">
        <v>0</v>
      </c>
      <c r="I14" s="3">
        <v>0</v>
      </c>
      <c r="J14" s="3">
        <v>383178.9</v>
      </c>
      <c r="K14" s="3">
        <v>0</v>
      </c>
      <c r="L14" s="3">
        <v>7153.1</v>
      </c>
      <c r="M14" s="3">
        <v>14349.4</v>
      </c>
      <c r="N14" s="3">
        <v>15033.1</v>
      </c>
      <c r="O14" s="3">
        <v>44004.800000000003</v>
      </c>
      <c r="P14">
        <v>0</v>
      </c>
    </row>
    <row r="15" spans="1:22" x14ac:dyDescent="0.25">
      <c r="A15" s="2" t="s">
        <v>16</v>
      </c>
      <c r="B15" s="3">
        <v>85736.1</v>
      </c>
      <c r="C15" s="3">
        <v>5987.4</v>
      </c>
      <c r="D15" s="3">
        <v>0</v>
      </c>
      <c r="E15" s="3">
        <v>25762.9</v>
      </c>
      <c r="F15" s="3">
        <v>0</v>
      </c>
      <c r="G15" s="3">
        <v>14872.8</v>
      </c>
      <c r="H15" s="3">
        <v>8709.2000000000007</v>
      </c>
      <c r="I15" s="3">
        <v>0</v>
      </c>
      <c r="J15" s="3">
        <v>38854.400000000001</v>
      </c>
      <c r="K15" s="3">
        <v>0</v>
      </c>
      <c r="L15" s="3">
        <v>0</v>
      </c>
      <c r="M15" s="3">
        <v>0</v>
      </c>
      <c r="N15" s="3">
        <v>7.8</v>
      </c>
      <c r="O15" s="3">
        <v>6322.9</v>
      </c>
      <c r="P15">
        <v>11445</v>
      </c>
    </row>
    <row r="16" spans="1:22" x14ac:dyDescent="0.25">
      <c r="A16" s="2" t="s">
        <v>17</v>
      </c>
      <c r="B16" s="3">
        <v>329439</v>
      </c>
      <c r="C16" s="3">
        <v>64913.8</v>
      </c>
      <c r="D16" s="3">
        <v>0</v>
      </c>
      <c r="E16" s="3">
        <v>22696.1</v>
      </c>
      <c r="F16" s="3">
        <v>0</v>
      </c>
      <c r="G16" s="3">
        <v>16950.5</v>
      </c>
      <c r="H16" s="3">
        <v>0</v>
      </c>
      <c r="I16" s="3">
        <v>0</v>
      </c>
      <c r="J16" s="3">
        <v>76461.7</v>
      </c>
      <c r="K16" s="3">
        <v>0</v>
      </c>
      <c r="L16" s="3">
        <v>17873.900000000001</v>
      </c>
      <c r="M16" s="3">
        <v>20442.3</v>
      </c>
      <c r="N16" s="3">
        <v>1840.7</v>
      </c>
      <c r="O16" s="3">
        <v>98663.9</v>
      </c>
      <c r="P16">
        <v>555281.30000000005</v>
      </c>
    </row>
    <row r="17" spans="1:16" x14ac:dyDescent="0.25">
      <c r="A17" s="2" t="s">
        <v>18</v>
      </c>
      <c r="B17" s="3">
        <v>75863.3</v>
      </c>
      <c r="C17" s="3">
        <v>15767.4</v>
      </c>
      <c r="D17" s="3">
        <v>0</v>
      </c>
      <c r="E17" s="3">
        <v>0</v>
      </c>
      <c r="F17" s="3">
        <v>0</v>
      </c>
      <c r="G17" s="3">
        <v>7378.4</v>
      </c>
      <c r="H17" s="3">
        <v>20550.599999999999</v>
      </c>
      <c r="I17" s="3">
        <v>0</v>
      </c>
      <c r="J17" s="3">
        <v>0</v>
      </c>
      <c r="K17" s="3">
        <v>0</v>
      </c>
      <c r="L17" s="3">
        <v>0</v>
      </c>
      <c r="M17" s="3">
        <v>2140.3000000000002</v>
      </c>
      <c r="N17" s="3">
        <v>6405.8</v>
      </c>
      <c r="O17" s="3">
        <v>15615.9</v>
      </c>
      <c r="P17">
        <v>0</v>
      </c>
    </row>
    <row r="18" spans="1:16" x14ac:dyDescent="0.25">
      <c r="A18" s="2" t="s">
        <v>19</v>
      </c>
      <c r="B18" s="3">
        <v>30670.6</v>
      </c>
      <c r="C18" s="3">
        <v>8527.5</v>
      </c>
      <c r="D18" s="3">
        <v>0</v>
      </c>
      <c r="E18" s="3">
        <v>4707</v>
      </c>
      <c r="F18" s="3">
        <v>0</v>
      </c>
      <c r="G18" s="3">
        <v>983.5</v>
      </c>
      <c r="H18" s="3">
        <v>0</v>
      </c>
      <c r="I18" s="3">
        <v>0</v>
      </c>
      <c r="J18" s="3">
        <v>0</v>
      </c>
      <c r="K18" s="3">
        <v>0</v>
      </c>
      <c r="L18" s="3">
        <v>1007.2</v>
      </c>
      <c r="M18" s="3">
        <v>1747.2</v>
      </c>
      <c r="N18" s="3">
        <v>19.600000000000001</v>
      </c>
      <c r="O18" s="3">
        <v>11676.7</v>
      </c>
      <c r="P18">
        <v>201717.6</v>
      </c>
    </row>
    <row r="19" spans="1:16" x14ac:dyDescent="0.25">
      <c r="A19" s="2" t="s">
        <v>20</v>
      </c>
      <c r="B19" s="3">
        <v>370543.5</v>
      </c>
      <c r="C19" s="3">
        <v>57479.9</v>
      </c>
      <c r="D19" s="3">
        <v>0</v>
      </c>
      <c r="E19" s="3">
        <v>70772.800000000003</v>
      </c>
      <c r="F19" s="3">
        <v>0</v>
      </c>
      <c r="G19" s="3">
        <v>40432.5</v>
      </c>
      <c r="H19" s="3">
        <v>0</v>
      </c>
      <c r="I19" s="3">
        <v>0</v>
      </c>
      <c r="J19" s="3">
        <v>0</v>
      </c>
      <c r="K19" s="3">
        <v>103.3</v>
      </c>
      <c r="L19" s="3">
        <v>2655.7</v>
      </c>
      <c r="M19" s="3">
        <v>31535.8</v>
      </c>
      <c r="N19" s="3">
        <v>34932.9</v>
      </c>
      <c r="O19" s="3">
        <v>26355.3</v>
      </c>
      <c r="P19">
        <v>0</v>
      </c>
    </row>
    <row r="20" spans="1:16" x14ac:dyDescent="0.25">
      <c r="A20" s="2" t="s">
        <v>21</v>
      </c>
      <c r="B20" s="3">
        <v>22510.6</v>
      </c>
      <c r="C20" s="3">
        <v>1774.3</v>
      </c>
      <c r="D20" s="3">
        <v>0</v>
      </c>
      <c r="E20" s="3">
        <v>8124.1</v>
      </c>
      <c r="F20" s="3">
        <v>0</v>
      </c>
      <c r="G20" s="3">
        <v>5641.9</v>
      </c>
      <c r="H20" s="3">
        <v>0</v>
      </c>
      <c r="I20" s="3">
        <v>0</v>
      </c>
      <c r="J20" s="3">
        <v>0</v>
      </c>
      <c r="K20" s="3">
        <v>0</v>
      </c>
      <c r="L20" s="3">
        <v>873.6</v>
      </c>
      <c r="M20" s="3">
        <v>1223</v>
      </c>
      <c r="N20" s="3">
        <v>273.7</v>
      </c>
      <c r="O20" s="3">
        <v>2056.1</v>
      </c>
      <c r="P20">
        <v>0</v>
      </c>
    </row>
    <row r="21" spans="1:16" x14ac:dyDescent="0.25">
      <c r="A21" s="2" t="s">
        <v>22</v>
      </c>
      <c r="B21" s="3">
        <v>47079.199999999997</v>
      </c>
      <c r="C21" s="3">
        <v>3959.8</v>
      </c>
      <c r="D21" s="3">
        <v>0</v>
      </c>
      <c r="E21" s="3">
        <v>761.8</v>
      </c>
      <c r="F21" s="3">
        <v>0</v>
      </c>
      <c r="G21" s="3">
        <v>293.2</v>
      </c>
      <c r="H21" s="3">
        <v>3497.1</v>
      </c>
      <c r="I21" s="3">
        <v>0</v>
      </c>
      <c r="J21" s="3">
        <v>21207.1</v>
      </c>
      <c r="K21" s="3">
        <v>0</v>
      </c>
      <c r="L21" s="3">
        <v>3248.7</v>
      </c>
      <c r="M21" s="3">
        <v>2481.6999999999998</v>
      </c>
      <c r="N21" s="3">
        <v>79.400000000000006</v>
      </c>
      <c r="O21" s="3">
        <v>1595.4</v>
      </c>
      <c r="P21">
        <v>0</v>
      </c>
    </row>
    <row r="22" spans="1:16" x14ac:dyDescent="0.25">
      <c r="A22" s="2" t="s">
        <v>23</v>
      </c>
      <c r="B22" s="3">
        <v>10743.8</v>
      </c>
      <c r="C22" s="3">
        <v>1176.9000000000001</v>
      </c>
      <c r="D22" s="3">
        <v>0</v>
      </c>
      <c r="E22" s="3">
        <v>1785.1</v>
      </c>
      <c r="F22" s="3">
        <v>0</v>
      </c>
      <c r="G22" s="3">
        <v>0</v>
      </c>
      <c r="H22" s="3">
        <v>0</v>
      </c>
      <c r="I22" s="3">
        <v>0</v>
      </c>
      <c r="J22" s="3">
        <v>0</v>
      </c>
      <c r="K22" s="3">
        <v>0</v>
      </c>
      <c r="L22" s="3">
        <v>49.5</v>
      </c>
      <c r="M22" s="3">
        <v>709.3</v>
      </c>
      <c r="N22" s="3">
        <v>0</v>
      </c>
      <c r="O22" s="3">
        <v>5464.7</v>
      </c>
      <c r="P22">
        <v>484879.4</v>
      </c>
    </row>
    <row r="23" spans="1:16" x14ac:dyDescent="0.25">
      <c r="A23" s="2" t="s">
        <v>24</v>
      </c>
      <c r="B23" s="3">
        <v>119102.5</v>
      </c>
      <c r="C23" s="3">
        <v>42371.5</v>
      </c>
      <c r="D23" s="3">
        <v>0</v>
      </c>
      <c r="E23" s="3">
        <v>37406.800000000003</v>
      </c>
      <c r="F23" s="3">
        <v>0</v>
      </c>
      <c r="G23" s="3">
        <v>795</v>
      </c>
      <c r="H23" s="3">
        <v>0</v>
      </c>
      <c r="I23" s="3">
        <v>0</v>
      </c>
      <c r="J23" s="3">
        <v>3393.3</v>
      </c>
      <c r="K23" s="3">
        <v>0</v>
      </c>
      <c r="L23" s="3">
        <v>27203.4</v>
      </c>
      <c r="M23" s="3">
        <v>2236.4</v>
      </c>
      <c r="N23" s="3">
        <v>4330</v>
      </c>
      <c r="O23" s="3">
        <v>15620.3</v>
      </c>
      <c r="P23">
        <v>0</v>
      </c>
    </row>
    <row r="24" spans="1:16" x14ac:dyDescent="0.25">
      <c r="A24" s="2" t="s">
        <v>25</v>
      </c>
      <c r="B24" s="3">
        <v>138647.6</v>
      </c>
      <c r="C24" s="3">
        <v>0</v>
      </c>
      <c r="D24" s="3">
        <v>0</v>
      </c>
      <c r="E24" s="3">
        <v>0</v>
      </c>
      <c r="F24" s="3">
        <v>0</v>
      </c>
      <c r="G24" s="3">
        <v>134225</v>
      </c>
      <c r="H24" s="3">
        <v>0</v>
      </c>
      <c r="I24" s="3">
        <v>0</v>
      </c>
      <c r="J24" s="3">
        <v>0</v>
      </c>
      <c r="K24" s="3">
        <v>0</v>
      </c>
      <c r="L24" s="3">
        <v>0</v>
      </c>
      <c r="M24" s="3">
        <v>0</v>
      </c>
      <c r="N24" s="3">
        <v>0</v>
      </c>
      <c r="O24" s="3">
        <v>7179.4</v>
      </c>
      <c r="P24">
        <v>4127</v>
      </c>
    </row>
    <row r="25" spans="1:16" x14ac:dyDescent="0.25">
      <c r="A25" s="2" t="s">
        <v>26</v>
      </c>
      <c r="B25" s="3">
        <v>13422.3</v>
      </c>
      <c r="C25" s="3">
        <v>0</v>
      </c>
      <c r="D25" s="3">
        <v>0</v>
      </c>
      <c r="E25" s="3">
        <v>0</v>
      </c>
      <c r="F25" s="3">
        <v>0</v>
      </c>
      <c r="G25" s="3">
        <v>735.6</v>
      </c>
      <c r="H25" s="3">
        <v>0</v>
      </c>
      <c r="I25" s="3">
        <v>0</v>
      </c>
      <c r="J25" s="3">
        <v>9451.2999999999993</v>
      </c>
      <c r="K25" s="3">
        <v>0</v>
      </c>
      <c r="L25" s="3">
        <v>1771.3</v>
      </c>
      <c r="M25" s="3">
        <v>1190</v>
      </c>
      <c r="N25" s="3">
        <v>9.8000000000000007</v>
      </c>
      <c r="O25" s="3">
        <v>921.4</v>
      </c>
      <c r="P25">
        <v>21.1</v>
      </c>
    </row>
    <row r="26" spans="1:16" x14ac:dyDescent="0.25">
      <c r="A26" s="2" t="s">
        <v>27</v>
      </c>
      <c r="B26" s="3">
        <v>7895.9</v>
      </c>
      <c r="C26" s="3">
        <v>1234.5999999999999</v>
      </c>
      <c r="D26" s="3">
        <v>0</v>
      </c>
      <c r="E26" s="3">
        <v>0</v>
      </c>
      <c r="F26" s="3">
        <v>0</v>
      </c>
      <c r="G26" s="3">
        <v>933.9</v>
      </c>
      <c r="H26" s="3">
        <v>0</v>
      </c>
      <c r="I26" s="3">
        <v>0</v>
      </c>
      <c r="J26" s="3">
        <v>0</v>
      </c>
      <c r="K26" s="3">
        <v>0</v>
      </c>
      <c r="L26" s="3">
        <v>367.5</v>
      </c>
      <c r="M26" s="3">
        <v>418.7</v>
      </c>
      <c r="N26" s="3">
        <v>130.80000000000001</v>
      </c>
      <c r="O26" s="3">
        <v>186</v>
      </c>
      <c r="P26">
        <v>0</v>
      </c>
    </row>
    <row r="27" spans="1:16" x14ac:dyDescent="0.25">
      <c r="A27" s="2" t="s">
        <v>28</v>
      </c>
      <c r="B27" s="3">
        <v>9172.7999999999993</v>
      </c>
      <c r="C27" s="3">
        <v>0</v>
      </c>
      <c r="D27" s="3">
        <v>0</v>
      </c>
      <c r="E27" s="3">
        <v>0</v>
      </c>
      <c r="F27" s="3">
        <v>0</v>
      </c>
      <c r="G27" s="3">
        <v>2758</v>
      </c>
      <c r="H27" s="3">
        <v>0</v>
      </c>
      <c r="I27" s="3">
        <v>0</v>
      </c>
      <c r="J27" s="3">
        <v>0</v>
      </c>
      <c r="K27" s="3">
        <v>0</v>
      </c>
      <c r="L27" s="3">
        <v>1755</v>
      </c>
      <c r="M27" s="3">
        <v>1150</v>
      </c>
      <c r="N27" s="3">
        <v>4.7</v>
      </c>
      <c r="O27" s="3">
        <v>2593.6</v>
      </c>
      <c r="P27">
        <v>9871.7999999999993</v>
      </c>
    </row>
    <row r="28" spans="1:16" x14ac:dyDescent="0.25">
      <c r="A28" s="2" t="s">
        <v>29</v>
      </c>
      <c r="B28" s="3">
        <v>5375.8</v>
      </c>
      <c r="C28" s="3">
        <v>0</v>
      </c>
      <c r="D28" s="3">
        <v>0</v>
      </c>
      <c r="E28" s="3">
        <v>0</v>
      </c>
      <c r="F28" s="3">
        <v>0</v>
      </c>
      <c r="G28" s="3">
        <v>1892.2</v>
      </c>
      <c r="H28" s="3">
        <v>5330.1</v>
      </c>
      <c r="I28" s="3">
        <v>0</v>
      </c>
      <c r="J28" s="3">
        <v>0</v>
      </c>
      <c r="K28" s="3">
        <v>0</v>
      </c>
      <c r="L28" s="3">
        <v>0</v>
      </c>
      <c r="M28" s="3">
        <v>0</v>
      </c>
      <c r="N28" s="3">
        <v>0</v>
      </c>
      <c r="O28" s="3">
        <v>377.5</v>
      </c>
      <c r="P28">
        <v>0</v>
      </c>
    </row>
    <row r="29" spans="1:16" x14ac:dyDescent="0.25">
      <c r="A29" s="2" t="s">
        <v>30</v>
      </c>
      <c r="B29" s="3">
        <v>12242</v>
      </c>
      <c r="C29" s="3">
        <v>1823.7</v>
      </c>
      <c r="D29" s="3">
        <v>0</v>
      </c>
      <c r="E29" s="3">
        <v>0</v>
      </c>
      <c r="F29" s="3">
        <v>0</v>
      </c>
      <c r="G29" s="3">
        <v>4741.7</v>
      </c>
      <c r="H29" s="3">
        <v>3537</v>
      </c>
      <c r="I29" s="3">
        <v>0</v>
      </c>
      <c r="J29" s="3">
        <v>0</v>
      </c>
      <c r="K29" s="3">
        <v>0</v>
      </c>
      <c r="L29" s="3">
        <v>0</v>
      </c>
      <c r="M29" s="3">
        <v>0</v>
      </c>
      <c r="N29" s="3">
        <v>44.4</v>
      </c>
      <c r="O29" s="3">
        <v>286.5</v>
      </c>
      <c r="P29">
        <v>0</v>
      </c>
    </row>
    <row r="30" spans="1:16" x14ac:dyDescent="0.25">
      <c r="A30" s="2" t="s">
        <v>31</v>
      </c>
      <c r="B30" s="3">
        <v>180846.5</v>
      </c>
      <c r="C30" s="3">
        <v>267.5</v>
      </c>
      <c r="D30" s="3">
        <v>0</v>
      </c>
      <c r="E30" s="3">
        <v>30119</v>
      </c>
      <c r="F30" s="3">
        <v>0</v>
      </c>
      <c r="G30" s="3">
        <v>3678.4</v>
      </c>
      <c r="H30" s="3">
        <v>47810</v>
      </c>
      <c r="I30" s="3">
        <v>0</v>
      </c>
      <c r="J30" s="3">
        <v>31110.400000000001</v>
      </c>
      <c r="K30" s="3">
        <v>0</v>
      </c>
      <c r="L30" s="3">
        <v>63923.1</v>
      </c>
      <c r="M30" s="3">
        <v>0</v>
      </c>
      <c r="N30" s="3">
        <v>557.1</v>
      </c>
      <c r="O30" s="3">
        <v>18059.900000000001</v>
      </c>
      <c r="P30">
        <v>1695.5</v>
      </c>
    </row>
    <row r="31" spans="1:16" x14ac:dyDescent="0.25">
      <c r="A31" s="2" t="s">
        <v>32</v>
      </c>
      <c r="B31" s="3">
        <v>58280.1</v>
      </c>
      <c r="C31" s="3">
        <v>11803.6</v>
      </c>
      <c r="D31" s="3">
        <v>0</v>
      </c>
      <c r="E31" s="3">
        <v>0</v>
      </c>
      <c r="F31" s="3">
        <v>0</v>
      </c>
      <c r="G31" s="3">
        <v>14319.6</v>
      </c>
      <c r="H31" s="3">
        <v>0</v>
      </c>
      <c r="I31" s="3">
        <v>0</v>
      </c>
      <c r="J31" s="3">
        <v>0</v>
      </c>
      <c r="K31" s="3">
        <v>0</v>
      </c>
      <c r="L31" s="3">
        <v>6920.2</v>
      </c>
      <c r="M31" s="3">
        <v>3684.1</v>
      </c>
      <c r="N31" s="3">
        <v>781.3</v>
      </c>
      <c r="O31" s="3">
        <v>11598.9</v>
      </c>
      <c r="P31">
        <v>11233.2</v>
      </c>
    </row>
    <row r="32" spans="1:16" x14ac:dyDescent="0.25">
      <c r="A32" s="2" t="s">
        <v>33</v>
      </c>
      <c r="B32" s="3">
        <v>66735.899999999994</v>
      </c>
      <c r="C32" s="3">
        <v>11177.7</v>
      </c>
      <c r="D32" s="3">
        <v>0</v>
      </c>
      <c r="E32" s="3">
        <v>8368.6</v>
      </c>
      <c r="F32" s="3">
        <v>0</v>
      </c>
      <c r="G32" s="3">
        <v>18122.7</v>
      </c>
      <c r="H32" s="3">
        <v>17496.5</v>
      </c>
      <c r="I32" s="3">
        <v>0</v>
      </c>
      <c r="J32" s="3">
        <v>18116.5</v>
      </c>
      <c r="K32" s="3">
        <v>0</v>
      </c>
      <c r="L32" s="3">
        <v>0</v>
      </c>
      <c r="M32" s="3">
        <v>2167.9</v>
      </c>
      <c r="N32" s="3">
        <v>740.6</v>
      </c>
      <c r="O32" s="3">
        <v>10411.799999999999</v>
      </c>
      <c r="P32">
        <v>21016</v>
      </c>
    </row>
    <row r="33" spans="1:16" x14ac:dyDescent="0.25">
      <c r="A33" s="2" t="s">
        <v>34</v>
      </c>
      <c r="B33" s="3">
        <v>49111.199999999997</v>
      </c>
      <c r="C33" s="3">
        <v>1489</v>
      </c>
      <c r="D33" s="3">
        <v>0</v>
      </c>
      <c r="E33" s="3">
        <v>0</v>
      </c>
      <c r="F33" s="3">
        <v>0</v>
      </c>
      <c r="G33" s="3">
        <v>13276.6</v>
      </c>
      <c r="H33" s="3">
        <v>40531.300000000003</v>
      </c>
      <c r="I33" s="3">
        <v>0</v>
      </c>
      <c r="J33" s="3">
        <v>0</v>
      </c>
      <c r="K33" s="3">
        <v>0</v>
      </c>
      <c r="L33" s="3">
        <v>0</v>
      </c>
      <c r="M33" s="3">
        <v>0</v>
      </c>
      <c r="N33" s="3">
        <v>13.7</v>
      </c>
      <c r="O33" s="3">
        <v>706.6</v>
      </c>
      <c r="P33">
        <v>0</v>
      </c>
    </row>
    <row r="34" spans="1:16" x14ac:dyDescent="0.25">
      <c r="A34" s="2" t="s">
        <v>35</v>
      </c>
      <c r="B34" s="3">
        <v>146000</v>
      </c>
      <c r="C34" s="3">
        <v>0</v>
      </c>
      <c r="D34" s="3">
        <v>0</v>
      </c>
      <c r="E34" s="3">
        <v>0</v>
      </c>
      <c r="F34" s="3">
        <v>0</v>
      </c>
      <c r="G34" s="3">
        <v>70440</v>
      </c>
      <c r="H34" s="3">
        <v>0</v>
      </c>
      <c r="I34" s="3">
        <v>0</v>
      </c>
      <c r="J34" s="3">
        <v>69670.2</v>
      </c>
      <c r="K34" s="3">
        <v>0</v>
      </c>
      <c r="L34" s="3">
        <v>0</v>
      </c>
      <c r="M34" s="3">
        <v>18091.900000000001</v>
      </c>
      <c r="N34" s="3">
        <v>0</v>
      </c>
      <c r="O34" s="3">
        <v>13143</v>
      </c>
      <c r="P34">
        <v>0</v>
      </c>
    </row>
    <row r="35" spans="1:16" x14ac:dyDescent="0.25">
      <c r="A35" s="2" t="s">
        <v>36</v>
      </c>
      <c r="B35" s="3">
        <v>15631.3</v>
      </c>
      <c r="C35" s="3">
        <v>710</v>
      </c>
      <c r="D35" s="3">
        <v>0</v>
      </c>
      <c r="E35" s="3">
        <v>961.8</v>
      </c>
      <c r="F35" s="3">
        <v>0</v>
      </c>
      <c r="G35" s="3">
        <v>6105.3</v>
      </c>
      <c r="H35" s="3">
        <v>3996.2</v>
      </c>
      <c r="I35" s="3">
        <v>0</v>
      </c>
      <c r="J35" s="3">
        <v>4810.8</v>
      </c>
      <c r="K35" s="3">
        <v>0</v>
      </c>
      <c r="L35" s="3">
        <v>0</v>
      </c>
      <c r="M35" s="3">
        <v>0</v>
      </c>
      <c r="N35" s="3">
        <v>590.4</v>
      </c>
      <c r="O35" s="3">
        <v>242.6</v>
      </c>
      <c r="P35">
        <v>0</v>
      </c>
    </row>
    <row r="36" spans="1:16" x14ac:dyDescent="0.25">
      <c r="A36" s="2" t="s">
        <v>37</v>
      </c>
      <c r="B36" s="3">
        <v>31952.9</v>
      </c>
      <c r="C36" s="3">
        <v>3481</v>
      </c>
      <c r="D36" s="3">
        <v>0</v>
      </c>
      <c r="E36" s="3">
        <v>1189.9000000000001</v>
      </c>
      <c r="F36" s="3">
        <v>0</v>
      </c>
      <c r="G36" s="3">
        <v>5557.8</v>
      </c>
      <c r="H36" s="3">
        <v>1497.7</v>
      </c>
      <c r="I36" s="3">
        <v>0</v>
      </c>
      <c r="J36" s="3">
        <v>20079</v>
      </c>
      <c r="K36" s="3">
        <v>0</v>
      </c>
      <c r="L36" s="3">
        <v>4215.1000000000004</v>
      </c>
      <c r="M36" s="3">
        <v>1564.4</v>
      </c>
      <c r="N36" s="3">
        <v>756.1</v>
      </c>
      <c r="O36" s="3">
        <v>401.3</v>
      </c>
      <c r="P36">
        <v>0</v>
      </c>
    </row>
    <row r="37" spans="1:16" s="4" customFormat="1" ht="18.75" x14ac:dyDescent="0.3">
      <c r="A37" s="36" t="s">
        <v>39</v>
      </c>
      <c r="B37" s="36"/>
      <c r="C37" s="36"/>
      <c r="D37" s="36"/>
      <c r="E37" s="36"/>
      <c r="F37" s="36"/>
      <c r="G37" s="36"/>
      <c r="H37" s="36"/>
      <c r="I37" s="36"/>
      <c r="J37" s="36"/>
      <c r="K37" s="36"/>
      <c r="L37" s="36"/>
      <c r="M37" s="36"/>
      <c r="N37" s="36"/>
      <c r="O37" s="36"/>
    </row>
    <row r="38" spans="1:16" x14ac:dyDescent="0.25">
      <c r="A38" s="1" t="s">
        <v>0</v>
      </c>
      <c r="B38" s="1" t="s">
        <v>89</v>
      </c>
      <c r="C38" s="1" t="s">
        <v>90</v>
      </c>
      <c r="D38" s="1" t="s">
        <v>91</v>
      </c>
      <c r="E38" s="1" t="s">
        <v>92</v>
      </c>
      <c r="F38" s="1" t="s">
        <v>93</v>
      </c>
      <c r="G38" s="1" t="s">
        <v>94</v>
      </c>
      <c r="H38" s="1" t="s">
        <v>95</v>
      </c>
      <c r="I38" s="1" t="s">
        <v>96</v>
      </c>
      <c r="J38" s="1" t="s">
        <v>97</v>
      </c>
      <c r="K38" s="1" t="s">
        <v>98</v>
      </c>
      <c r="L38" s="1" t="s">
        <v>99</v>
      </c>
      <c r="M38" s="1" t="s">
        <v>100</v>
      </c>
      <c r="N38" s="1" t="s">
        <v>101</v>
      </c>
      <c r="O38" s="1" t="s">
        <v>102</v>
      </c>
      <c r="P38" s="20" t="s">
        <v>116</v>
      </c>
    </row>
    <row r="39" spans="1:16" x14ac:dyDescent="0.25">
      <c r="A39" s="2" t="s">
        <v>4</v>
      </c>
      <c r="B39" s="3">
        <v>78547.7</v>
      </c>
      <c r="C39" s="3">
        <v>8485.7000000000007</v>
      </c>
      <c r="D39" s="3">
        <v>0</v>
      </c>
      <c r="E39" s="3">
        <v>8752.2999999999993</v>
      </c>
      <c r="F39" s="3">
        <v>0</v>
      </c>
      <c r="G39" s="3">
        <v>44288.3</v>
      </c>
      <c r="H39" s="3">
        <v>0</v>
      </c>
      <c r="I39" s="3">
        <v>0</v>
      </c>
      <c r="J39" s="3">
        <v>0</v>
      </c>
      <c r="K39" s="3">
        <v>0</v>
      </c>
      <c r="L39" s="3">
        <v>0</v>
      </c>
      <c r="M39" s="3">
        <v>8631.1</v>
      </c>
      <c r="N39" s="3">
        <v>1062.8</v>
      </c>
      <c r="O39" s="3">
        <v>5806.4</v>
      </c>
      <c r="P39">
        <v>0</v>
      </c>
    </row>
    <row r="40" spans="1:16" x14ac:dyDescent="0.25">
      <c r="A40" s="2" t="s">
        <v>5</v>
      </c>
      <c r="B40" s="3">
        <v>17176.7</v>
      </c>
      <c r="C40" s="3">
        <v>0</v>
      </c>
      <c r="D40" s="3">
        <v>0</v>
      </c>
      <c r="E40" s="3">
        <v>0</v>
      </c>
      <c r="F40" s="3">
        <v>0</v>
      </c>
      <c r="G40" s="3">
        <v>6207.8</v>
      </c>
      <c r="H40" s="3">
        <v>15262.6</v>
      </c>
      <c r="I40" s="3">
        <v>0</v>
      </c>
      <c r="J40" s="3">
        <v>0</v>
      </c>
      <c r="K40" s="3">
        <v>0</v>
      </c>
      <c r="L40" s="3">
        <v>0</v>
      </c>
      <c r="M40" s="3">
        <v>0</v>
      </c>
      <c r="N40" s="3">
        <v>0</v>
      </c>
      <c r="O40" s="3">
        <v>552.6</v>
      </c>
      <c r="P40">
        <v>0</v>
      </c>
    </row>
    <row r="41" spans="1:16" x14ac:dyDescent="0.25">
      <c r="A41" s="2" t="s">
        <v>6</v>
      </c>
      <c r="B41" s="3">
        <v>97626.4</v>
      </c>
      <c r="C41" s="3">
        <v>21242.3</v>
      </c>
      <c r="D41" s="3">
        <v>0</v>
      </c>
      <c r="E41" s="3">
        <v>0</v>
      </c>
      <c r="F41" s="3">
        <v>0</v>
      </c>
      <c r="G41" s="3">
        <v>1136.5</v>
      </c>
      <c r="H41" s="3">
        <v>0</v>
      </c>
      <c r="I41" s="3">
        <v>0</v>
      </c>
      <c r="J41" s="3">
        <v>0</v>
      </c>
      <c r="K41" s="3">
        <v>0</v>
      </c>
      <c r="L41" s="3">
        <v>17214.7</v>
      </c>
      <c r="M41" s="3">
        <v>7651.8</v>
      </c>
      <c r="N41" s="3">
        <v>4518.2</v>
      </c>
      <c r="O41" s="3">
        <v>12928.3</v>
      </c>
      <c r="P41">
        <v>0</v>
      </c>
    </row>
    <row r="42" spans="1:16" x14ac:dyDescent="0.25">
      <c r="A42" s="2" t="s">
        <v>7</v>
      </c>
      <c r="B42" s="3">
        <v>40322.800000000003</v>
      </c>
      <c r="C42" s="3">
        <v>316.5</v>
      </c>
      <c r="D42" s="3">
        <v>0</v>
      </c>
      <c r="E42" s="3">
        <v>3562.1</v>
      </c>
      <c r="F42" s="3">
        <v>0</v>
      </c>
      <c r="G42" s="3">
        <v>3389.9</v>
      </c>
      <c r="H42" s="3">
        <v>23642.1</v>
      </c>
      <c r="I42" s="3">
        <v>0</v>
      </c>
      <c r="J42" s="3">
        <v>7103</v>
      </c>
      <c r="K42" s="3">
        <v>0</v>
      </c>
      <c r="L42" s="3">
        <v>0</v>
      </c>
      <c r="M42" s="3">
        <v>0</v>
      </c>
      <c r="N42" s="3">
        <v>3446.2</v>
      </c>
      <c r="O42" s="3">
        <v>4705.7</v>
      </c>
      <c r="P42">
        <v>0</v>
      </c>
    </row>
    <row r="43" spans="1:16" x14ac:dyDescent="0.25">
      <c r="A43" s="2" t="s">
        <v>8</v>
      </c>
      <c r="B43" s="3">
        <v>67292.600000000006</v>
      </c>
      <c r="C43" s="3">
        <v>2919.9</v>
      </c>
      <c r="D43" s="3">
        <v>0</v>
      </c>
      <c r="E43" s="3">
        <v>0</v>
      </c>
      <c r="F43" s="3">
        <v>0</v>
      </c>
      <c r="G43" s="3">
        <v>39646.9</v>
      </c>
      <c r="H43" s="3">
        <v>0</v>
      </c>
      <c r="I43" s="3">
        <v>0</v>
      </c>
      <c r="J43" s="3">
        <v>8247</v>
      </c>
      <c r="K43" s="3">
        <v>0</v>
      </c>
      <c r="L43" s="3">
        <v>3957.4</v>
      </c>
      <c r="M43" s="3">
        <v>1170.5999999999999</v>
      </c>
      <c r="N43" s="3">
        <v>802</v>
      </c>
      <c r="O43" s="3">
        <v>864.2</v>
      </c>
      <c r="P43">
        <v>0</v>
      </c>
    </row>
    <row r="44" spans="1:16" x14ac:dyDescent="0.25">
      <c r="A44" s="2" t="s">
        <v>9</v>
      </c>
      <c r="B44" s="3">
        <v>72354.3</v>
      </c>
      <c r="C44" s="3">
        <v>2527.9</v>
      </c>
      <c r="D44" s="3">
        <v>0</v>
      </c>
      <c r="E44" s="3">
        <v>6626.7</v>
      </c>
      <c r="F44" s="3">
        <v>0</v>
      </c>
      <c r="G44" s="3">
        <v>3832.3</v>
      </c>
      <c r="H44" s="3">
        <v>41911.1</v>
      </c>
      <c r="I44" s="3">
        <v>0</v>
      </c>
      <c r="J44" s="3">
        <v>36281.1</v>
      </c>
      <c r="K44" s="3">
        <v>0</v>
      </c>
      <c r="L44" s="3">
        <v>0</v>
      </c>
      <c r="M44" s="3">
        <v>3931.2</v>
      </c>
      <c r="N44" s="3">
        <v>2363.3000000000002</v>
      </c>
      <c r="O44" s="3">
        <v>1237.2</v>
      </c>
      <c r="P44">
        <v>0</v>
      </c>
    </row>
    <row r="45" spans="1:16" x14ac:dyDescent="0.25">
      <c r="A45" s="2" t="s">
        <v>10</v>
      </c>
      <c r="B45" s="3">
        <v>581822.1</v>
      </c>
      <c r="C45" s="3">
        <v>13732</v>
      </c>
      <c r="D45" s="3">
        <v>0</v>
      </c>
      <c r="E45" s="3">
        <v>180301.2</v>
      </c>
      <c r="F45" s="3">
        <v>0</v>
      </c>
      <c r="G45" s="3">
        <v>20908.900000000001</v>
      </c>
      <c r="H45" s="3">
        <v>107681.4</v>
      </c>
      <c r="I45" s="3">
        <v>0</v>
      </c>
      <c r="J45" s="3">
        <v>0</v>
      </c>
      <c r="K45" s="3">
        <v>0</v>
      </c>
      <c r="L45" s="3">
        <v>10605.5</v>
      </c>
      <c r="M45" s="3">
        <v>50338.9</v>
      </c>
      <c r="N45" s="3">
        <v>63190.1</v>
      </c>
      <c r="O45" s="3">
        <v>126681.8</v>
      </c>
      <c r="P45">
        <v>0</v>
      </c>
    </row>
    <row r="46" spans="1:16" x14ac:dyDescent="0.25">
      <c r="A46" s="2" t="s">
        <v>11</v>
      </c>
      <c r="B46" s="3">
        <v>15590.9</v>
      </c>
      <c r="C46" s="3">
        <v>3516.3</v>
      </c>
      <c r="D46" s="3">
        <v>0</v>
      </c>
      <c r="E46" s="3">
        <v>8374.5</v>
      </c>
      <c r="F46" s="3">
        <v>0</v>
      </c>
      <c r="G46" s="3">
        <v>0</v>
      </c>
      <c r="H46" s="3">
        <v>0</v>
      </c>
      <c r="I46" s="3">
        <v>0</v>
      </c>
      <c r="J46" s="3">
        <v>0</v>
      </c>
      <c r="K46" s="3">
        <v>0</v>
      </c>
      <c r="L46" s="3">
        <v>0</v>
      </c>
      <c r="M46" s="3">
        <v>731</v>
      </c>
      <c r="N46" s="3">
        <v>403</v>
      </c>
      <c r="O46" s="3">
        <v>6211.5</v>
      </c>
      <c r="P46">
        <v>0</v>
      </c>
    </row>
    <row r="47" spans="1:16" x14ac:dyDescent="0.25">
      <c r="A47" s="2" t="s">
        <v>12</v>
      </c>
      <c r="B47" s="3">
        <v>23321.4</v>
      </c>
      <c r="C47" s="3">
        <v>3064.7</v>
      </c>
      <c r="D47" s="3">
        <v>0</v>
      </c>
      <c r="E47" s="3">
        <v>11894.5</v>
      </c>
      <c r="F47" s="3">
        <v>0</v>
      </c>
      <c r="G47" s="3">
        <v>0</v>
      </c>
      <c r="H47" s="3">
        <v>0</v>
      </c>
      <c r="I47" s="3">
        <v>0</v>
      </c>
      <c r="J47" s="3">
        <v>0</v>
      </c>
      <c r="K47" s="3">
        <v>0</v>
      </c>
      <c r="L47" s="3">
        <v>0</v>
      </c>
      <c r="M47" s="3">
        <v>1024.3</v>
      </c>
      <c r="N47" s="3">
        <v>698.7</v>
      </c>
      <c r="O47" s="3">
        <v>12418.6</v>
      </c>
      <c r="P47">
        <v>0</v>
      </c>
    </row>
    <row r="48" spans="1:16" x14ac:dyDescent="0.25">
      <c r="A48" s="2" t="s">
        <v>13</v>
      </c>
      <c r="B48" s="3">
        <v>11516.5</v>
      </c>
      <c r="C48" s="3">
        <v>0</v>
      </c>
      <c r="D48" s="3">
        <v>0</v>
      </c>
      <c r="E48" s="3">
        <v>0</v>
      </c>
      <c r="F48" s="3">
        <v>0</v>
      </c>
      <c r="G48" s="3">
        <v>78.599999999999994</v>
      </c>
      <c r="H48" s="3">
        <v>0</v>
      </c>
      <c r="I48" s="3">
        <v>0</v>
      </c>
      <c r="J48" s="3">
        <v>0</v>
      </c>
      <c r="K48" s="3">
        <v>7304</v>
      </c>
      <c r="L48" s="3">
        <v>124.6</v>
      </c>
      <c r="M48" s="3">
        <v>595.1</v>
      </c>
      <c r="N48" s="3">
        <v>0</v>
      </c>
      <c r="O48" s="3">
        <v>704.3</v>
      </c>
      <c r="P48">
        <v>0</v>
      </c>
    </row>
    <row r="49" spans="1:16" x14ac:dyDescent="0.25">
      <c r="A49" s="2" t="s">
        <v>14</v>
      </c>
      <c r="B49" s="3">
        <v>345339.6</v>
      </c>
      <c r="C49" s="3">
        <v>37800.9</v>
      </c>
      <c r="D49" s="3">
        <v>0</v>
      </c>
      <c r="E49" s="3">
        <v>31246</v>
      </c>
      <c r="F49" s="3">
        <v>2380.1999999999998</v>
      </c>
      <c r="G49" s="3">
        <v>34613.199999999997</v>
      </c>
      <c r="H49" s="3">
        <v>0</v>
      </c>
      <c r="I49" s="3">
        <v>0</v>
      </c>
      <c r="J49" s="3">
        <v>51335</v>
      </c>
      <c r="K49" s="3">
        <v>0</v>
      </c>
      <c r="L49" s="3">
        <v>46528</v>
      </c>
      <c r="M49" s="3">
        <v>12461</v>
      </c>
      <c r="N49" s="3">
        <v>33408.6</v>
      </c>
      <c r="O49" s="3">
        <v>72763.3</v>
      </c>
      <c r="P49">
        <v>0</v>
      </c>
    </row>
    <row r="50" spans="1:16" x14ac:dyDescent="0.25">
      <c r="A50" s="2" t="s">
        <v>15</v>
      </c>
      <c r="B50" s="3">
        <v>490770.3</v>
      </c>
      <c r="C50" s="3">
        <v>3212.5</v>
      </c>
      <c r="D50" s="3">
        <v>0</v>
      </c>
      <c r="E50" s="3">
        <v>10223.799999999999</v>
      </c>
      <c r="F50" s="3">
        <v>0</v>
      </c>
      <c r="G50" s="3">
        <v>63825.8</v>
      </c>
      <c r="H50" s="3">
        <v>0</v>
      </c>
      <c r="I50" s="3">
        <v>0</v>
      </c>
      <c r="J50" s="3">
        <v>383723.7</v>
      </c>
      <c r="K50" s="3">
        <v>0</v>
      </c>
      <c r="L50" s="3">
        <v>7153.1</v>
      </c>
      <c r="M50" s="3">
        <v>14349.4</v>
      </c>
      <c r="N50" s="3">
        <v>15033.1</v>
      </c>
      <c r="O50" s="3">
        <v>44004.800000000003</v>
      </c>
      <c r="P50">
        <v>0</v>
      </c>
    </row>
    <row r="51" spans="1:16" x14ac:dyDescent="0.25">
      <c r="A51" s="2" t="s">
        <v>16</v>
      </c>
      <c r="B51" s="3">
        <v>91968.6</v>
      </c>
      <c r="C51" s="3">
        <v>6107.5</v>
      </c>
      <c r="D51" s="3">
        <v>0</v>
      </c>
      <c r="E51" s="3">
        <v>31283.4</v>
      </c>
      <c r="F51" s="3">
        <v>0</v>
      </c>
      <c r="G51" s="3">
        <v>14688.9</v>
      </c>
      <c r="H51" s="3">
        <v>8749.5</v>
      </c>
      <c r="I51" s="3">
        <v>0</v>
      </c>
      <c r="J51" s="3">
        <v>38854.6</v>
      </c>
      <c r="K51" s="3">
        <v>0</v>
      </c>
      <c r="L51" s="3">
        <v>0</v>
      </c>
      <c r="M51" s="3">
        <v>0</v>
      </c>
      <c r="N51" s="3">
        <v>7.8</v>
      </c>
      <c r="O51" s="3">
        <v>6322.9</v>
      </c>
      <c r="P51">
        <v>0</v>
      </c>
    </row>
    <row r="52" spans="1:16" x14ac:dyDescent="0.25">
      <c r="A52" s="2" t="s">
        <v>17</v>
      </c>
      <c r="B52" s="3">
        <v>340333.8</v>
      </c>
      <c r="C52" s="3">
        <v>79004</v>
      </c>
      <c r="D52" s="3">
        <v>0</v>
      </c>
      <c r="E52" s="3">
        <v>25078.5</v>
      </c>
      <c r="F52" s="3">
        <v>0</v>
      </c>
      <c r="G52" s="3">
        <v>15925.7</v>
      </c>
      <c r="H52" s="3">
        <v>0</v>
      </c>
      <c r="I52" s="3">
        <v>0</v>
      </c>
      <c r="J52" s="3">
        <v>77036.7</v>
      </c>
      <c r="K52" s="3">
        <v>0</v>
      </c>
      <c r="L52" s="3">
        <v>17873.900000000001</v>
      </c>
      <c r="M52" s="3">
        <v>20442.3</v>
      </c>
      <c r="N52" s="3">
        <v>1840.7</v>
      </c>
      <c r="O52" s="3">
        <v>98663.9</v>
      </c>
      <c r="P52">
        <v>0</v>
      </c>
    </row>
    <row r="53" spans="1:16" x14ac:dyDescent="0.25">
      <c r="A53" s="2" t="s">
        <v>18</v>
      </c>
      <c r="B53" s="3">
        <v>77055.3</v>
      </c>
      <c r="C53" s="3">
        <v>17757.599999999999</v>
      </c>
      <c r="D53" s="3">
        <v>0</v>
      </c>
      <c r="E53" s="3">
        <v>0</v>
      </c>
      <c r="F53" s="3">
        <v>0</v>
      </c>
      <c r="G53" s="3">
        <v>7303.7</v>
      </c>
      <c r="H53" s="3">
        <v>20584.2</v>
      </c>
      <c r="I53" s="3">
        <v>0</v>
      </c>
      <c r="J53" s="3">
        <v>0</v>
      </c>
      <c r="K53" s="3">
        <v>0</v>
      </c>
      <c r="L53" s="3">
        <v>0</v>
      </c>
      <c r="M53" s="3">
        <v>2140.3000000000002</v>
      </c>
      <c r="N53" s="3">
        <v>6405.8</v>
      </c>
      <c r="O53" s="3">
        <v>15615.9</v>
      </c>
      <c r="P53">
        <v>0</v>
      </c>
    </row>
    <row r="54" spans="1:16" x14ac:dyDescent="0.25">
      <c r="A54" s="2" t="s">
        <v>19</v>
      </c>
      <c r="B54" s="3">
        <v>31280.3</v>
      </c>
      <c r="C54" s="3">
        <v>7910.4</v>
      </c>
      <c r="D54" s="3">
        <v>0</v>
      </c>
      <c r="E54" s="3">
        <v>5592.5</v>
      </c>
      <c r="F54" s="3">
        <v>0</v>
      </c>
      <c r="G54" s="3">
        <v>975.4</v>
      </c>
      <c r="H54" s="3">
        <v>0</v>
      </c>
      <c r="I54" s="3">
        <v>0</v>
      </c>
      <c r="J54" s="3">
        <v>0</v>
      </c>
      <c r="K54" s="3">
        <v>0</v>
      </c>
      <c r="L54" s="3">
        <v>1007.2</v>
      </c>
      <c r="M54" s="3">
        <v>1747.2</v>
      </c>
      <c r="N54" s="3">
        <v>19.600000000000001</v>
      </c>
      <c r="O54" s="3">
        <v>11676.7</v>
      </c>
      <c r="P54">
        <v>0</v>
      </c>
    </row>
    <row r="55" spans="1:16" x14ac:dyDescent="0.25">
      <c r="A55" s="2" t="s">
        <v>20</v>
      </c>
      <c r="B55" s="3">
        <v>379435.7</v>
      </c>
      <c r="C55" s="3">
        <v>56373.5</v>
      </c>
      <c r="D55" s="3">
        <v>0</v>
      </c>
      <c r="E55" s="3">
        <v>71805.5</v>
      </c>
      <c r="F55" s="3">
        <v>0</v>
      </c>
      <c r="G55" s="3">
        <v>39835.300000000003</v>
      </c>
      <c r="H55" s="3">
        <v>0</v>
      </c>
      <c r="I55" s="3">
        <v>0</v>
      </c>
      <c r="J55" s="3">
        <v>0</v>
      </c>
      <c r="K55" s="3">
        <v>102.8</v>
      </c>
      <c r="L55" s="3">
        <v>2655.7</v>
      </c>
      <c r="M55" s="3">
        <v>31535.8</v>
      </c>
      <c r="N55" s="3">
        <v>34932.9</v>
      </c>
      <c r="O55" s="3">
        <v>26355.3</v>
      </c>
      <c r="P55">
        <v>0</v>
      </c>
    </row>
    <row r="56" spans="1:16" x14ac:dyDescent="0.25">
      <c r="A56" s="2" t="s">
        <v>21</v>
      </c>
      <c r="B56" s="3">
        <v>22918.400000000001</v>
      </c>
      <c r="C56" s="3">
        <v>2923.1</v>
      </c>
      <c r="D56" s="3">
        <v>0</v>
      </c>
      <c r="E56" s="3">
        <v>8572.2000000000007</v>
      </c>
      <c r="F56" s="3">
        <v>0</v>
      </c>
      <c r="G56" s="3">
        <v>5543.5</v>
      </c>
      <c r="H56" s="3">
        <v>0</v>
      </c>
      <c r="I56" s="3">
        <v>0</v>
      </c>
      <c r="J56" s="3">
        <v>0</v>
      </c>
      <c r="K56" s="3">
        <v>0</v>
      </c>
      <c r="L56" s="3">
        <v>873.6</v>
      </c>
      <c r="M56" s="3">
        <v>1223</v>
      </c>
      <c r="N56" s="3">
        <v>273.7</v>
      </c>
      <c r="O56" s="3">
        <v>2056.1</v>
      </c>
      <c r="P56">
        <v>0</v>
      </c>
    </row>
    <row r="57" spans="1:16" x14ac:dyDescent="0.25">
      <c r="A57" s="2" t="s">
        <v>22</v>
      </c>
      <c r="B57" s="3">
        <v>48216.4</v>
      </c>
      <c r="C57" s="3">
        <v>5890.5</v>
      </c>
      <c r="D57" s="3">
        <v>0</v>
      </c>
      <c r="E57" s="3">
        <v>775.9</v>
      </c>
      <c r="F57" s="3">
        <v>0</v>
      </c>
      <c r="G57" s="3">
        <v>293.2</v>
      </c>
      <c r="H57" s="3">
        <v>3497.9</v>
      </c>
      <c r="I57" s="3">
        <v>0</v>
      </c>
      <c r="J57" s="3">
        <v>21207.1</v>
      </c>
      <c r="K57" s="3">
        <v>0</v>
      </c>
      <c r="L57" s="3">
        <v>3248.7</v>
      </c>
      <c r="M57" s="3">
        <v>2481.6999999999998</v>
      </c>
      <c r="N57" s="3">
        <v>79.400000000000006</v>
      </c>
      <c r="O57" s="3">
        <v>1595.4</v>
      </c>
      <c r="P57">
        <v>0</v>
      </c>
    </row>
    <row r="58" spans="1:16" x14ac:dyDescent="0.25">
      <c r="A58" s="2" t="s">
        <v>23</v>
      </c>
      <c r="B58" s="3">
        <v>11010.1</v>
      </c>
      <c r="C58" s="3">
        <v>1164.5</v>
      </c>
      <c r="D58" s="3">
        <v>0</v>
      </c>
      <c r="E58" s="3">
        <v>1966.2</v>
      </c>
      <c r="F58" s="3">
        <v>0</v>
      </c>
      <c r="G58" s="3">
        <v>0</v>
      </c>
      <c r="H58" s="3">
        <v>0</v>
      </c>
      <c r="I58" s="3">
        <v>0</v>
      </c>
      <c r="J58" s="3">
        <v>0</v>
      </c>
      <c r="K58" s="3">
        <v>0</v>
      </c>
      <c r="L58" s="3">
        <v>49.5</v>
      </c>
      <c r="M58" s="3">
        <v>709.3</v>
      </c>
      <c r="N58" s="3">
        <v>0</v>
      </c>
      <c r="O58" s="3">
        <v>5464.7</v>
      </c>
      <c r="P58">
        <v>7928.3</v>
      </c>
    </row>
    <row r="59" spans="1:16" x14ac:dyDescent="0.25">
      <c r="A59" s="2" t="s">
        <v>24</v>
      </c>
      <c r="B59" s="3">
        <v>123211.5</v>
      </c>
      <c r="C59" s="3">
        <v>50138.1</v>
      </c>
      <c r="D59" s="3">
        <v>0</v>
      </c>
      <c r="E59" s="3">
        <v>38254.9</v>
      </c>
      <c r="F59" s="3">
        <v>0</v>
      </c>
      <c r="G59" s="3">
        <v>795</v>
      </c>
      <c r="H59" s="3">
        <v>0</v>
      </c>
      <c r="I59" s="3">
        <v>0</v>
      </c>
      <c r="J59" s="3">
        <v>3402.9</v>
      </c>
      <c r="K59" s="3">
        <v>0</v>
      </c>
      <c r="L59" s="3">
        <v>27203.4</v>
      </c>
      <c r="M59" s="3">
        <v>2236.4</v>
      </c>
      <c r="N59" s="3">
        <v>4330</v>
      </c>
      <c r="O59" s="3">
        <v>15620.3</v>
      </c>
      <c r="P59">
        <v>0</v>
      </c>
    </row>
    <row r="60" spans="1:16" x14ac:dyDescent="0.25">
      <c r="A60" s="2" t="s">
        <v>25</v>
      </c>
      <c r="B60" s="3">
        <v>140005.4</v>
      </c>
      <c r="C60" s="3">
        <v>397</v>
      </c>
      <c r="D60" s="3">
        <v>0</v>
      </c>
      <c r="E60" s="3">
        <v>0</v>
      </c>
      <c r="F60" s="3">
        <v>0</v>
      </c>
      <c r="G60" s="3">
        <v>137086.39999999999</v>
      </c>
      <c r="H60" s="3">
        <v>0</v>
      </c>
      <c r="I60" s="3">
        <v>0</v>
      </c>
      <c r="J60" s="3">
        <v>0</v>
      </c>
      <c r="K60" s="3">
        <v>0</v>
      </c>
      <c r="L60" s="3">
        <v>0</v>
      </c>
      <c r="M60" s="3">
        <v>0</v>
      </c>
      <c r="N60" s="3">
        <v>0</v>
      </c>
      <c r="O60" s="3">
        <v>7194.6</v>
      </c>
      <c r="P60">
        <v>0</v>
      </c>
    </row>
    <row r="61" spans="1:16" x14ac:dyDescent="0.25">
      <c r="A61" s="2" t="s">
        <v>26</v>
      </c>
      <c r="B61" s="3">
        <v>14042.6</v>
      </c>
      <c r="C61" s="3">
        <v>42.7</v>
      </c>
      <c r="D61" s="3">
        <v>0</v>
      </c>
      <c r="E61" s="3">
        <v>0</v>
      </c>
      <c r="F61" s="3">
        <v>0</v>
      </c>
      <c r="G61" s="3">
        <v>702.3</v>
      </c>
      <c r="H61" s="3">
        <v>0</v>
      </c>
      <c r="I61" s="3">
        <v>0</v>
      </c>
      <c r="J61" s="3">
        <v>9451.2999999999993</v>
      </c>
      <c r="K61" s="3">
        <v>0</v>
      </c>
      <c r="L61" s="3">
        <v>1771.6</v>
      </c>
      <c r="M61" s="3">
        <v>1190</v>
      </c>
      <c r="N61" s="3">
        <v>9.8000000000000007</v>
      </c>
      <c r="O61" s="3">
        <v>921.4</v>
      </c>
      <c r="P61">
        <v>0</v>
      </c>
    </row>
    <row r="62" spans="1:16" x14ac:dyDescent="0.25">
      <c r="A62" s="2" t="s">
        <v>27</v>
      </c>
      <c r="B62" s="3">
        <v>7782.2</v>
      </c>
      <c r="C62" s="3">
        <v>1748.7</v>
      </c>
      <c r="D62" s="3">
        <v>0</v>
      </c>
      <c r="E62" s="3">
        <v>0</v>
      </c>
      <c r="F62" s="3">
        <v>0</v>
      </c>
      <c r="G62" s="3">
        <v>772.2</v>
      </c>
      <c r="H62" s="3">
        <v>0</v>
      </c>
      <c r="I62" s="3">
        <v>0</v>
      </c>
      <c r="J62" s="3">
        <v>0</v>
      </c>
      <c r="K62" s="3">
        <v>0</v>
      </c>
      <c r="L62" s="3">
        <v>367.5</v>
      </c>
      <c r="M62" s="3">
        <v>418.7</v>
      </c>
      <c r="N62" s="3">
        <v>130.80000000000001</v>
      </c>
      <c r="O62" s="3">
        <v>186</v>
      </c>
      <c r="P62">
        <v>0</v>
      </c>
    </row>
    <row r="63" spans="1:16" x14ac:dyDescent="0.25">
      <c r="A63" s="2" t="s">
        <v>28</v>
      </c>
      <c r="B63" s="3">
        <v>9550</v>
      </c>
      <c r="C63" s="3">
        <v>696.4</v>
      </c>
      <c r="D63" s="3">
        <v>0</v>
      </c>
      <c r="E63" s="3">
        <v>805.1</v>
      </c>
      <c r="F63" s="3">
        <v>0</v>
      </c>
      <c r="G63" s="3">
        <v>2758</v>
      </c>
      <c r="H63" s="3">
        <v>0</v>
      </c>
      <c r="I63" s="3">
        <v>0</v>
      </c>
      <c r="J63" s="3">
        <v>0</v>
      </c>
      <c r="K63" s="3">
        <v>0</v>
      </c>
      <c r="L63" s="3">
        <v>2365.1999999999998</v>
      </c>
      <c r="M63" s="3">
        <v>0</v>
      </c>
      <c r="N63" s="3">
        <v>9.4</v>
      </c>
      <c r="O63" s="3">
        <v>2593.6</v>
      </c>
      <c r="P63">
        <v>0</v>
      </c>
    </row>
    <row r="64" spans="1:16" x14ac:dyDescent="0.25">
      <c r="A64" s="2" t="s">
        <v>29</v>
      </c>
      <c r="B64" s="3">
        <v>5456.1</v>
      </c>
      <c r="C64" s="3">
        <v>0</v>
      </c>
      <c r="D64" s="3">
        <v>0</v>
      </c>
      <c r="E64" s="3">
        <v>0</v>
      </c>
      <c r="F64" s="3">
        <v>0</v>
      </c>
      <c r="G64" s="3">
        <v>1882.1</v>
      </c>
      <c r="H64" s="3">
        <v>5333.8</v>
      </c>
      <c r="I64" s="3">
        <v>0</v>
      </c>
      <c r="J64" s="3">
        <v>0</v>
      </c>
      <c r="K64" s="3">
        <v>0</v>
      </c>
      <c r="L64" s="3">
        <v>0</v>
      </c>
      <c r="M64" s="3">
        <v>0</v>
      </c>
      <c r="N64" s="3">
        <v>0</v>
      </c>
      <c r="O64" s="3">
        <v>377.5</v>
      </c>
      <c r="P64">
        <v>0</v>
      </c>
    </row>
    <row r="65" spans="1:16" x14ac:dyDescent="0.25">
      <c r="A65" s="2" t="s">
        <v>30</v>
      </c>
      <c r="B65" s="3">
        <v>12501.5</v>
      </c>
      <c r="C65" s="3">
        <v>1509.9</v>
      </c>
      <c r="D65" s="3">
        <v>0</v>
      </c>
      <c r="E65" s="3">
        <v>0</v>
      </c>
      <c r="F65" s="3">
        <v>0</v>
      </c>
      <c r="G65" s="3">
        <v>4713.7</v>
      </c>
      <c r="H65" s="3">
        <v>3562.1</v>
      </c>
      <c r="I65" s="3">
        <v>0</v>
      </c>
      <c r="J65" s="3">
        <v>0</v>
      </c>
      <c r="K65" s="3">
        <v>0</v>
      </c>
      <c r="L65" s="3">
        <v>0</v>
      </c>
      <c r="M65" s="3">
        <v>0</v>
      </c>
      <c r="N65" s="3">
        <v>44.4</v>
      </c>
      <c r="O65" s="3">
        <v>286.5</v>
      </c>
      <c r="P65">
        <v>0</v>
      </c>
    </row>
    <row r="66" spans="1:16" x14ac:dyDescent="0.25">
      <c r="A66" s="2" t="s">
        <v>31</v>
      </c>
      <c r="B66" s="3">
        <v>183645.4</v>
      </c>
      <c r="C66" s="3">
        <v>1116.7</v>
      </c>
      <c r="D66" s="3">
        <v>0</v>
      </c>
      <c r="E66" s="3">
        <v>43754</v>
      </c>
      <c r="F66" s="3">
        <v>0</v>
      </c>
      <c r="G66" s="3">
        <v>3462.5</v>
      </c>
      <c r="H66" s="3">
        <v>49469.7</v>
      </c>
      <c r="I66" s="3">
        <v>0</v>
      </c>
      <c r="J66" s="3">
        <v>31331.599999999999</v>
      </c>
      <c r="K66" s="3">
        <v>0</v>
      </c>
      <c r="L66" s="3">
        <v>63923.1</v>
      </c>
      <c r="M66" s="3">
        <v>0</v>
      </c>
      <c r="N66" s="3">
        <v>557.1</v>
      </c>
      <c r="O66" s="3">
        <v>18059.900000000001</v>
      </c>
      <c r="P66">
        <v>0</v>
      </c>
    </row>
    <row r="67" spans="1:16" x14ac:dyDescent="0.25">
      <c r="A67" s="2" t="s">
        <v>32</v>
      </c>
      <c r="B67" s="3">
        <v>59314.7</v>
      </c>
      <c r="C67" s="3">
        <v>14783</v>
      </c>
      <c r="D67" s="3">
        <v>0</v>
      </c>
      <c r="E67" s="3">
        <v>14158.2</v>
      </c>
      <c r="F67" s="3">
        <v>0</v>
      </c>
      <c r="G67" s="3">
        <v>0</v>
      </c>
      <c r="H67" s="3">
        <v>0</v>
      </c>
      <c r="I67" s="3">
        <v>0</v>
      </c>
      <c r="J67" s="3">
        <v>0</v>
      </c>
      <c r="K67" s="3">
        <v>0</v>
      </c>
      <c r="L67" s="3">
        <v>6941.4</v>
      </c>
      <c r="M67" s="3">
        <v>3695.4</v>
      </c>
      <c r="N67" s="3">
        <v>785.6</v>
      </c>
      <c r="O67" s="3">
        <v>11517.7</v>
      </c>
      <c r="P67">
        <v>1979.8</v>
      </c>
    </row>
    <row r="68" spans="1:16" x14ac:dyDescent="0.25">
      <c r="A68" s="2" t="s">
        <v>33</v>
      </c>
      <c r="B68" s="3">
        <v>68836.2</v>
      </c>
      <c r="C68" s="3">
        <v>13039.1</v>
      </c>
      <c r="D68" s="3">
        <v>0</v>
      </c>
      <c r="E68" s="3">
        <v>12243.4</v>
      </c>
      <c r="F68" s="3">
        <v>0</v>
      </c>
      <c r="G68" s="3">
        <v>18036.5</v>
      </c>
      <c r="H68" s="3">
        <v>18587.8</v>
      </c>
      <c r="I68" s="3">
        <v>0</v>
      </c>
      <c r="J68" s="3">
        <v>18182.599999999999</v>
      </c>
      <c r="K68" s="3">
        <v>0</v>
      </c>
      <c r="L68" s="3">
        <v>0</v>
      </c>
      <c r="M68" s="3">
        <v>2167.9</v>
      </c>
      <c r="N68" s="3">
        <v>740.6</v>
      </c>
      <c r="O68" s="3">
        <v>10411.799999999999</v>
      </c>
      <c r="P68">
        <v>0</v>
      </c>
    </row>
    <row r="69" spans="1:16" x14ac:dyDescent="0.25">
      <c r="A69" s="2" t="s">
        <v>34</v>
      </c>
      <c r="B69" s="3">
        <v>49957</v>
      </c>
      <c r="C69" s="3">
        <v>1956.6</v>
      </c>
      <c r="D69" s="3">
        <v>0</v>
      </c>
      <c r="E69" s="3">
        <v>0</v>
      </c>
      <c r="F69" s="3">
        <v>0</v>
      </c>
      <c r="G69" s="3">
        <v>12999.7</v>
      </c>
      <c r="H69" s="3">
        <v>40990.9</v>
      </c>
      <c r="I69" s="3">
        <v>0</v>
      </c>
      <c r="J69" s="3">
        <v>0</v>
      </c>
      <c r="K69" s="3">
        <v>0</v>
      </c>
      <c r="L69" s="3">
        <v>0</v>
      </c>
      <c r="M69" s="3">
        <v>0</v>
      </c>
      <c r="N69" s="3">
        <v>13.7</v>
      </c>
      <c r="O69" s="3">
        <v>706.6</v>
      </c>
      <c r="P69">
        <v>0</v>
      </c>
    </row>
    <row r="70" spans="1:16" x14ac:dyDescent="0.25">
      <c r="A70" s="2" t="s">
        <v>35</v>
      </c>
      <c r="B70" s="3">
        <v>149370.6</v>
      </c>
      <c r="C70" s="3">
        <v>1016.3</v>
      </c>
      <c r="D70" s="3">
        <v>0</v>
      </c>
      <c r="E70" s="3">
        <v>609.79999999999995</v>
      </c>
      <c r="F70" s="3">
        <v>0</v>
      </c>
      <c r="G70" s="3">
        <v>62953.4</v>
      </c>
      <c r="H70" s="3">
        <v>0</v>
      </c>
      <c r="I70" s="3">
        <v>0</v>
      </c>
      <c r="J70" s="3">
        <v>57121</v>
      </c>
      <c r="K70" s="3">
        <v>33.9</v>
      </c>
      <c r="L70" s="3">
        <v>0</v>
      </c>
      <c r="M70" s="3">
        <v>18089.8</v>
      </c>
      <c r="N70" s="3">
        <v>0</v>
      </c>
      <c r="O70" s="3">
        <v>13143</v>
      </c>
      <c r="P70">
        <v>0</v>
      </c>
    </row>
    <row r="71" spans="1:16" x14ac:dyDescent="0.25">
      <c r="A71" s="2" t="s">
        <v>36</v>
      </c>
      <c r="B71" s="3">
        <v>15863.4</v>
      </c>
      <c r="C71" s="3">
        <v>760</v>
      </c>
      <c r="D71" s="3">
        <v>0</v>
      </c>
      <c r="E71" s="3">
        <v>1074.3</v>
      </c>
      <c r="F71" s="3">
        <v>0</v>
      </c>
      <c r="G71" s="3">
        <v>6018.3</v>
      </c>
      <c r="H71" s="3">
        <v>4001.9</v>
      </c>
      <c r="I71" s="3">
        <v>0</v>
      </c>
      <c r="J71" s="3">
        <v>4810.8</v>
      </c>
      <c r="K71" s="3">
        <v>0</v>
      </c>
      <c r="L71" s="3">
        <v>0</v>
      </c>
      <c r="M71" s="3">
        <v>0</v>
      </c>
      <c r="N71" s="3">
        <v>590.4</v>
      </c>
      <c r="O71" s="3">
        <v>242.6</v>
      </c>
      <c r="P71">
        <v>0</v>
      </c>
    </row>
    <row r="72" spans="1:16" x14ac:dyDescent="0.25">
      <c r="A72" s="2" t="s">
        <v>37</v>
      </c>
      <c r="B72" s="3">
        <v>32613.8</v>
      </c>
      <c r="C72" s="3">
        <v>4549.7</v>
      </c>
      <c r="D72" s="3">
        <v>0</v>
      </c>
      <c r="E72" s="3">
        <v>1188.9000000000001</v>
      </c>
      <c r="F72" s="3">
        <v>0</v>
      </c>
      <c r="G72" s="3">
        <v>5451.1</v>
      </c>
      <c r="H72" s="3">
        <v>1569</v>
      </c>
      <c r="I72" s="3">
        <v>0</v>
      </c>
      <c r="J72" s="3">
        <v>22094.6</v>
      </c>
      <c r="K72" s="3">
        <v>0</v>
      </c>
      <c r="L72" s="3">
        <v>4215.1000000000004</v>
      </c>
      <c r="M72" s="3">
        <v>1564.4</v>
      </c>
      <c r="N72" s="3">
        <v>756.1</v>
      </c>
      <c r="O72" s="3">
        <v>401.3</v>
      </c>
      <c r="P72">
        <v>0</v>
      </c>
    </row>
    <row r="73" spans="1:16" s="4" customFormat="1" ht="18.75" x14ac:dyDescent="0.3">
      <c r="A73" s="36" t="s">
        <v>40</v>
      </c>
      <c r="B73" s="36"/>
      <c r="C73" s="36"/>
      <c r="D73" s="36"/>
      <c r="E73" s="36"/>
      <c r="F73" s="36"/>
      <c r="G73" s="36"/>
      <c r="H73" s="36"/>
      <c r="I73" s="36"/>
      <c r="J73" s="36"/>
      <c r="K73" s="36"/>
      <c r="L73" s="36"/>
      <c r="M73" s="36"/>
      <c r="N73" s="36"/>
      <c r="O73" s="36"/>
    </row>
    <row r="74" spans="1:16" x14ac:dyDescent="0.25">
      <c r="A74" s="1" t="s">
        <v>0</v>
      </c>
      <c r="B74" s="1" t="s">
        <v>89</v>
      </c>
      <c r="C74" s="1" t="s">
        <v>90</v>
      </c>
      <c r="D74" s="1" t="s">
        <v>91</v>
      </c>
      <c r="E74" s="1" t="s">
        <v>92</v>
      </c>
      <c r="F74" s="1" t="s">
        <v>93</v>
      </c>
      <c r="G74" s="1" t="s">
        <v>94</v>
      </c>
      <c r="H74" s="1" t="s">
        <v>95</v>
      </c>
      <c r="I74" s="1" t="s">
        <v>96</v>
      </c>
      <c r="J74" s="1" t="s">
        <v>97</v>
      </c>
      <c r="K74" s="1" t="s">
        <v>98</v>
      </c>
      <c r="L74" s="1" t="s">
        <v>99</v>
      </c>
      <c r="M74" s="1" t="s">
        <v>100</v>
      </c>
      <c r="N74" s="1" t="s">
        <v>101</v>
      </c>
      <c r="O74" s="1" t="s">
        <v>102</v>
      </c>
      <c r="P74" s="20" t="s">
        <v>116</v>
      </c>
    </row>
    <row r="75" spans="1:16" x14ac:dyDescent="0.25">
      <c r="A75" s="2" t="s">
        <v>4</v>
      </c>
      <c r="B75" s="3">
        <v>94749.9</v>
      </c>
      <c r="C75" s="3">
        <v>22795.200000000001</v>
      </c>
      <c r="D75" s="3">
        <v>0</v>
      </c>
      <c r="E75" s="3">
        <v>1842.4</v>
      </c>
      <c r="F75" s="3">
        <v>0</v>
      </c>
      <c r="G75" s="3">
        <v>44698.2</v>
      </c>
      <c r="H75" s="3">
        <v>0</v>
      </c>
      <c r="I75" s="3">
        <v>0</v>
      </c>
      <c r="J75" s="3">
        <v>0</v>
      </c>
      <c r="K75" s="3">
        <v>0</v>
      </c>
      <c r="L75" s="3">
        <v>0</v>
      </c>
      <c r="M75" s="3">
        <v>9260.2000000000007</v>
      </c>
      <c r="N75" s="3">
        <v>4536.3</v>
      </c>
      <c r="O75" s="3">
        <v>9706.7999999999993</v>
      </c>
      <c r="P75">
        <v>0</v>
      </c>
    </row>
    <row r="76" spans="1:16" x14ac:dyDescent="0.25">
      <c r="A76" s="2" t="s">
        <v>5</v>
      </c>
      <c r="B76" s="3">
        <v>18079</v>
      </c>
      <c r="C76" s="3">
        <v>2804.7</v>
      </c>
      <c r="D76" s="3">
        <v>0</v>
      </c>
      <c r="E76" s="3">
        <v>0</v>
      </c>
      <c r="F76" s="3">
        <v>0</v>
      </c>
      <c r="G76" s="3">
        <v>6354.8</v>
      </c>
      <c r="H76" s="3">
        <v>7019.2</v>
      </c>
      <c r="I76" s="3">
        <v>0</v>
      </c>
      <c r="J76" s="3">
        <v>0</v>
      </c>
      <c r="K76" s="3">
        <v>0</v>
      </c>
      <c r="L76" s="3">
        <v>0</v>
      </c>
      <c r="M76" s="3">
        <v>0</v>
      </c>
      <c r="N76" s="3">
        <v>0</v>
      </c>
      <c r="O76" s="3">
        <v>1010.4</v>
      </c>
      <c r="P76">
        <v>0</v>
      </c>
    </row>
    <row r="77" spans="1:16" x14ac:dyDescent="0.25">
      <c r="A77" s="2" t="s">
        <v>6</v>
      </c>
      <c r="B77" s="3">
        <v>105776.5</v>
      </c>
      <c r="C77" s="3">
        <v>33008.1</v>
      </c>
      <c r="D77" s="3">
        <v>0</v>
      </c>
      <c r="E77" s="3">
        <v>0</v>
      </c>
      <c r="F77" s="3">
        <v>0</v>
      </c>
      <c r="G77" s="3">
        <v>1386</v>
      </c>
      <c r="H77" s="3">
        <v>0</v>
      </c>
      <c r="I77" s="3">
        <v>0</v>
      </c>
      <c r="J77" s="3">
        <v>0</v>
      </c>
      <c r="K77" s="3">
        <v>0</v>
      </c>
      <c r="L77" s="3">
        <v>17214.7</v>
      </c>
      <c r="M77" s="3">
        <v>10288.1</v>
      </c>
      <c r="N77" s="3">
        <v>6403.6</v>
      </c>
      <c r="O77" s="3">
        <v>23165.599999999999</v>
      </c>
      <c r="P77">
        <v>6989.4</v>
      </c>
    </row>
    <row r="78" spans="1:16" x14ac:dyDescent="0.25">
      <c r="A78" s="2" t="s">
        <v>7</v>
      </c>
      <c r="B78" s="3">
        <v>34605.300000000003</v>
      </c>
      <c r="C78" s="3">
        <v>2956.6</v>
      </c>
      <c r="D78" s="3">
        <v>0</v>
      </c>
      <c r="E78" s="3">
        <v>0</v>
      </c>
      <c r="F78" s="3">
        <v>0</v>
      </c>
      <c r="G78" s="3">
        <v>3772.5</v>
      </c>
      <c r="H78" s="3">
        <v>11303.5</v>
      </c>
      <c r="I78" s="3">
        <v>0</v>
      </c>
      <c r="J78" s="3">
        <v>13950.5</v>
      </c>
      <c r="K78" s="3">
        <v>0</v>
      </c>
      <c r="L78" s="3">
        <v>0</v>
      </c>
      <c r="M78" s="3">
        <v>0</v>
      </c>
      <c r="N78" s="3">
        <v>4824.6000000000004</v>
      </c>
      <c r="O78" s="3">
        <v>6274.3</v>
      </c>
      <c r="P78">
        <v>36180.9</v>
      </c>
    </row>
    <row r="79" spans="1:16" x14ac:dyDescent="0.25">
      <c r="A79" s="2" t="s">
        <v>8</v>
      </c>
      <c r="B79" s="3">
        <v>79610.600000000006</v>
      </c>
      <c r="C79" s="3">
        <v>6353.7</v>
      </c>
      <c r="D79" s="3">
        <v>0</v>
      </c>
      <c r="E79" s="3">
        <v>0</v>
      </c>
      <c r="F79" s="3">
        <v>0</v>
      </c>
      <c r="G79" s="3">
        <v>40134.199999999997</v>
      </c>
      <c r="H79" s="3">
        <v>0</v>
      </c>
      <c r="I79" s="3">
        <v>0</v>
      </c>
      <c r="J79" s="3">
        <v>8210.1</v>
      </c>
      <c r="K79" s="3">
        <v>0</v>
      </c>
      <c r="L79" s="3">
        <v>3957.4</v>
      </c>
      <c r="M79" s="3">
        <v>7277.1</v>
      </c>
      <c r="N79" s="3">
        <v>4010.1</v>
      </c>
      <c r="O79" s="3">
        <v>1467.7</v>
      </c>
      <c r="P79">
        <v>0</v>
      </c>
    </row>
    <row r="80" spans="1:16" x14ac:dyDescent="0.25">
      <c r="A80" s="2" t="s">
        <v>9</v>
      </c>
      <c r="B80" s="3">
        <v>82873.399999999994</v>
      </c>
      <c r="C80" s="3">
        <v>20313.099999999999</v>
      </c>
      <c r="D80" s="3">
        <v>0</v>
      </c>
      <c r="E80" s="3">
        <v>0</v>
      </c>
      <c r="F80" s="3">
        <v>0</v>
      </c>
      <c r="G80" s="3">
        <v>3926.5</v>
      </c>
      <c r="H80" s="3">
        <v>14286.7</v>
      </c>
      <c r="I80" s="3">
        <v>0</v>
      </c>
      <c r="J80" s="3">
        <v>52900.3</v>
      </c>
      <c r="K80" s="3">
        <v>0</v>
      </c>
      <c r="L80" s="3">
        <v>0</v>
      </c>
      <c r="M80" s="3">
        <v>6115.2</v>
      </c>
      <c r="N80" s="3">
        <v>2363.3000000000002</v>
      </c>
      <c r="O80" s="3">
        <v>1237.2</v>
      </c>
      <c r="P80">
        <v>0</v>
      </c>
    </row>
    <row r="81" spans="1:16" x14ac:dyDescent="0.25">
      <c r="A81" s="2" t="s">
        <v>10</v>
      </c>
      <c r="B81" s="3">
        <v>637670.40000000002</v>
      </c>
      <c r="C81" s="3">
        <v>112041.8</v>
      </c>
      <c r="D81" s="3">
        <v>0</v>
      </c>
      <c r="E81" s="3">
        <v>14641</v>
      </c>
      <c r="F81" s="3">
        <v>0</v>
      </c>
      <c r="G81" s="3">
        <v>22280.799999999999</v>
      </c>
      <c r="H81" s="3">
        <v>31341</v>
      </c>
      <c r="I81" s="3">
        <v>0</v>
      </c>
      <c r="J81" s="3">
        <v>0</v>
      </c>
      <c r="K81" s="3">
        <v>0</v>
      </c>
      <c r="L81" s="3">
        <v>14501.7</v>
      </c>
      <c r="M81" s="3">
        <v>63379</v>
      </c>
      <c r="N81" s="3">
        <v>77114.5</v>
      </c>
      <c r="O81" s="3">
        <v>201350.8</v>
      </c>
      <c r="P81">
        <v>352861.2</v>
      </c>
    </row>
    <row r="82" spans="1:16" x14ac:dyDescent="0.25">
      <c r="A82" s="2" t="s">
        <v>11</v>
      </c>
      <c r="B82" s="3">
        <v>17867</v>
      </c>
      <c r="C82" s="3">
        <v>9719.6</v>
      </c>
      <c r="D82" s="3">
        <v>0</v>
      </c>
      <c r="E82" s="3">
        <v>7887.7</v>
      </c>
      <c r="F82" s="3">
        <v>0</v>
      </c>
      <c r="G82" s="3">
        <v>0</v>
      </c>
      <c r="H82" s="3">
        <v>0</v>
      </c>
      <c r="I82" s="3">
        <v>0</v>
      </c>
      <c r="J82" s="3">
        <v>0</v>
      </c>
      <c r="K82" s="3">
        <v>0</v>
      </c>
      <c r="L82" s="3">
        <v>0</v>
      </c>
      <c r="M82" s="3">
        <v>731</v>
      </c>
      <c r="N82" s="3">
        <v>1380.3</v>
      </c>
      <c r="O82" s="3">
        <v>8757.4</v>
      </c>
      <c r="P82">
        <v>27682</v>
      </c>
    </row>
    <row r="83" spans="1:16" x14ac:dyDescent="0.25">
      <c r="A83" s="2" t="s">
        <v>12</v>
      </c>
      <c r="B83" s="3">
        <v>26805.9</v>
      </c>
      <c r="C83" s="3">
        <v>10170.200000000001</v>
      </c>
      <c r="D83" s="3">
        <v>0</v>
      </c>
      <c r="E83" s="3">
        <v>10607.8</v>
      </c>
      <c r="F83" s="3">
        <v>0</v>
      </c>
      <c r="G83" s="3">
        <v>0</v>
      </c>
      <c r="H83" s="3">
        <v>0</v>
      </c>
      <c r="I83" s="3">
        <v>0</v>
      </c>
      <c r="J83" s="3">
        <v>0</v>
      </c>
      <c r="K83" s="3">
        <v>0</v>
      </c>
      <c r="L83" s="3">
        <v>0</v>
      </c>
      <c r="M83" s="3">
        <v>1024.3</v>
      </c>
      <c r="N83" s="3">
        <v>2027.1</v>
      </c>
      <c r="O83" s="3">
        <v>21566.6</v>
      </c>
      <c r="P83">
        <v>166013.79999999999</v>
      </c>
    </row>
    <row r="84" spans="1:16" x14ac:dyDescent="0.25">
      <c r="A84" s="2" t="s">
        <v>13</v>
      </c>
      <c r="B84" s="3">
        <v>13152</v>
      </c>
      <c r="C84" s="3">
        <v>1641.6</v>
      </c>
      <c r="D84" s="3">
        <v>0</v>
      </c>
      <c r="E84" s="3">
        <v>0</v>
      </c>
      <c r="F84" s="3">
        <v>0</v>
      </c>
      <c r="G84" s="3">
        <v>132.80000000000001</v>
      </c>
      <c r="H84" s="3">
        <v>0</v>
      </c>
      <c r="I84" s="3">
        <v>0</v>
      </c>
      <c r="J84" s="3">
        <v>0</v>
      </c>
      <c r="K84" s="3">
        <v>2009.1</v>
      </c>
      <c r="L84" s="3">
        <v>124.6</v>
      </c>
      <c r="M84" s="3">
        <v>1246.4000000000001</v>
      </c>
      <c r="N84" s="3">
        <v>0</v>
      </c>
      <c r="O84" s="3">
        <v>0</v>
      </c>
      <c r="P84">
        <v>24.6</v>
      </c>
    </row>
    <row r="85" spans="1:16" x14ac:dyDescent="0.25">
      <c r="A85" s="2" t="s">
        <v>14</v>
      </c>
      <c r="B85" s="3">
        <v>400896.1</v>
      </c>
      <c r="C85" s="3">
        <v>61200.1</v>
      </c>
      <c r="D85" s="3">
        <v>0</v>
      </c>
      <c r="E85" s="3">
        <v>3589</v>
      </c>
      <c r="F85" s="3">
        <v>2306.6</v>
      </c>
      <c r="G85" s="3">
        <v>39486.400000000001</v>
      </c>
      <c r="H85" s="3">
        <v>0</v>
      </c>
      <c r="I85" s="3">
        <v>0</v>
      </c>
      <c r="J85" s="3">
        <v>51018.5</v>
      </c>
      <c r="K85" s="3">
        <v>0</v>
      </c>
      <c r="L85" s="3">
        <v>54103.199999999997</v>
      </c>
      <c r="M85" s="3">
        <v>25526.799999999999</v>
      </c>
      <c r="N85" s="3">
        <v>71589.8</v>
      </c>
      <c r="O85" s="3">
        <v>108478.8</v>
      </c>
      <c r="P85">
        <v>3411624.5</v>
      </c>
    </row>
    <row r="86" spans="1:16" x14ac:dyDescent="0.25">
      <c r="A86" s="2" t="s">
        <v>15</v>
      </c>
      <c r="B86" s="3">
        <v>516797.7</v>
      </c>
      <c r="C86" s="3">
        <v>26810.400000000001</v>
      </c>
      <c r="D86" s="3">
        <v>0</v>
      </c>
      <c r="E86" s="3">
        <v>383.6</v>
      </c>
      <c r="F86" s="3">
        <v>0</v>
      </c>
      <c r="G86" s="3">
        <v>69463.600000000006</v>
      </c>
      <c r="H86" s="3">
        <v>0</v>
      </c>
      <c r="I86" s="3">
        <v>0</v>
      </c>
      <c r="J86" s="3">
        <v>270430.2</v>
      </c>
      <c r="K86" s="3">
        <v>0</v>
      </c>
      <c r="L86" s="3">
        <v>7153.1</v>
      </c>
      <c r="M86" s="3">
        <v>39221</v>
      </c>
      <c r="N86" s="3">
        <v>37582.9</v>
      </c>
      <c r="O86" s="3">
        <v>99103</v>
      </c>
      <c r="P86">
        <v>26114.5</v>
      </c>
    </row>
    <row r="87" spans="1:16" x14ac:dyDescent="0.25">
      <c r="A87" s="2" t="s">
        <v>16</v>
      </c>
      <c r="B87" s="3">
        <v>104095.2</v>
      </c>
      <c r="C87" s="3">
        <v>10458.299999999999</v>
      </c>
      <c r="D87" s="3">
        <v>0</v>
      </c>
      <c r="E87" s="3">
        <v>17724.099999999999</v>
      </c>
      <c r="F87" s="3">
        <v>0</v>
      </c>
      <c r="G87" s="3">
        <v>14397.7</v>
      </c>
      <c r="H87" s="3">
        <v>7691.4</v>
      </c>
      <c r="I87" s="3">
        <v>0</v>
      </c>
      <c r="J87" s="3">
        <v>51537.4</v>
      </c>
      <c r="K87" s="3">
        <v>0</v>
      </c>
      <c r="L87" s="3">
        <v>0</v>
      </c>
      <c r="M87" s="3">
        <v>0</v>
      </c>
      <c r="N87" s="3">
        <v>0</v>
      </c>
      <c r="O87" s="3">
        <v>0</v>
      </c>
      <c r="P87">
        <v>527449.30000000005</v>
      </c>
    </row>
    <row r="88" spans="1:16" x14ac:dyDescent="0.25">
      <c r="A88" s="2" t="s">
        <v>17</v>
      </c>
      <c r="B88" s="3">
        <v>364461.4</v>
      </c>
      <c r="C88" s="3">
        <v>42580.1</v>
      </c>
      <c r="D88" s="3">
        <v>5408.1</v>
      </c>
      <c r="E88" s="3">
        <v>288</v>
      </c>
      <c r="F88" s="3">
        <v>21834.9</v>
      </c>
      <c r="G88" s="3">
        <v>22066.5</v>
      </c>
      <c r="H88" s="3">
        <v>0</v>
      </c>
      <c r="I88" s="3">
        <v>0</v>
      </c>
      <c r="J88" s="3">
        <v>93459.7</v>
      </c>
      <c r="K88" s="3">
        <v>0</v>
      </c>
      <c r="L88" s="3">
        <v>27806.7</v>
      </c>
      <c r="M88" s="3">
        <v>43898.5</v>
      </c>
      <c r="N88" s="3">
        <v>5709</v>
      </c>
      <c r="O88" s="3">
        <v>179414.6</v>
      </c>
      <c r="P88">
        <v>38524550.799999997</v>
      </c>
    </row>
    <row r="89" spans="1:16" x14ac:dyDescent="0.25">
      <c r="A89" s="2" t="s">
        <v>18</v>
      </c>
      <c r="B89" s="3">
        <v>87141.1</v>
      </c>
      <c r="C89" s="3">
        <v>37570</v>
      </c>
      <c r="D89" s="3">
        <v>0</v>
      </c>
      <c r="E89" s="3">
        <v>0</v>
      </c>
      <c r="F89" s="3">
        <v>0</v>
      </c>
      <c r="G89" s="3">
        <v>7372.3</v>
      </c>
      <c r="H89" s="3">
        <v>11634.6</v>
      </c>
      <c r="I89" s="3">
        <v>0</v>
      </c>
      <c r="J89" s="3">
        <v>0</v>
      </c>
      <c r="K89" s="3">
        <v>0</v>
      </c>
      <c r="L89" s="3">
        <v>0</v>
      </c>
      <c r="M89" s="3">
        <v>2944</v>
      </c>
      <c r="N89" s="3">
        <v>7988.5</v>
      </c>
      <c r="O89" s="3">
        <v>19624.5</v>
      </c>
      <c r="P89">
        <v>0</v>
      </c>
    </row>
    <row r="90" spans="1:16" x14ac:dyDescent="0.25">
      <c r="A90" s="2" t="s">
        <v>19</v>
      </c>
      <c r="B90" s="3">
        <v>33749.599999999999</v>
      </c>
      <c r="C90" s="3">
        <v>14220.4</v>
      </c>
      <c r="D90" s="3">
        <v>0</v>
      </c>
      <c r="E90" s="3">
        <v>0</v>
      </c>
      <c r="F90" s="3">
        <v>0</v>
      </c>
      <c r="G90" s="3">
        <v>1073.5</v>
      </c>
      <c r="H90" s="3">
        <v>0</v>
      </c>
      <c r="I90" s="3">
        <v>0</v>
      </c>
      <c r="J90" s="3">
        <v>0</v>
      </c>
      <c r="K90" s="3">
        <v>0</v>
      </c>
      <c r="L90" s="3">
        <v>1007.2</v>
      </c>
      <c r="M90" s="3">
        <v>2577.1</v>
      </c>
      <c r="N90" s="3">
        <v>49.1</v>
      </c>
      <c r="O90" s="3">
        <v>16516</v>
      </c>
      <c r="P90">
        <v>1952391</v>
      </c>
    </row>
    <row r="91" spans="1:16" x14ac:dyDescent="0.25">
      <c r="A91" s="2" t="s">
        <v>20</v>
      </c>
      <c r="B91" s="3">
        <v>462723.2</v>
      </c>
      <c r="C91" s="3">
        <v>203252.7</v>
      </c>
      <c r="D91" s="3">
        <v>0</v>
      </c>
      <c r="E91" s="3">
        <v>8918.5</v>
      </c>
      <c r="F91" s="3">
        <v>0</v>
      </c>
      <c r="G91" s="3">
        <v>42084.800000000003</v>
      </c>
      <c r="H91" s="3">
        <v>0</v>
      </c>
      <c r="I91" s="3">
        <v>0</v>
      </c>
      <c r="J91" s="3">
        <v>0</v>
      </c>
      <c r="K91" s="3">
        <v>282.2</v>
      </c>
      <c r="L91" s="3">
        <v>7803.1</v>
      </c>
      <c r="M91" s="3">
        <v>48208.3</v>
      </c>
      <c r="N91" s="3">
        <v>69644.3</v>
      </c>
      <c r="O91" s="3">
        <v>43414.6</v>
      </c>
      <c r="P91">
        <v>304337</v>
      </c>
    </row>
    <row r="92" spans="1:16" x14ac:dyDescent="0.25">
      <c r="A92" s="2" t="s">
        <v>21</v>
      </c>
      <c r="B92" s="3">
        <v>24189</v>
      </c>
      <c r="C92" s="3">
        <v>8050.6</v>
      </c>
      <c r="D92" s="3">
        <v>0</v>
      </c>
      <c r="E92" s="3">
        <v>1679.1</v>
      </c>
      <c r="F92" s="3">
        <v>0</v>
      </c>
      <c r="G92" s="3">
        <v>5875.2</v>
      </c>
      <c r="H92" s="3">
        <v>0</v>
      </c>
      <c r="I92" s="3">
        <v>0</v>
      </c>
      <c r="J92" s="3">
        <v>0</v>
      </c>
      <c r="K92" s="3">
        <v>0</v>
      </c>
      <c r="L92" s="3">
        <v>873.6</v>
      </c>
      <c r="M92" s="3">
        <v>1223</v>
      </c>
      <c r="N92" s="3">
        <v>273.7</v>
      </c>
      <c r="O92" s="3">
        <v>2372.5</v>
      </c>
      <c r="P92">
        <v>0</v>
      </c>
    </row>
    <row r="93" spans="1:16" x14ac:dyDescent="0.25">
      <c r="A93" s="2" t="s">
        <v>22</v>
      </c>
      <c r="B93" s="3">
        <v>51467.9</v>
      </c>
      <c r="C93" s="3">
        <v>20406.400000000001</v>
      </c>
      <c r="D93" s="3">
        <v>0</v>
      </c>
      <c r="E93" s="3">
        <v>781.1</v>
      </c>
      <c r="F93" s="3">
        <v>0</v>
      </c>
      <c r="G93" s="3">
        <v>438.6</v>
      </c>
      <c r="H93" s="3">
        <v>0</v>
      </c>
      <c r="I93" s="3">
        <v>0</v>
      </c>
      <c r="J93" s="3">
        <v>29232.400000000001</v>
      </c>
      <c r="K93" s="3">
        <v>0</v>
      </c>
      <c r="L93" s="3">
        <v>3248.7</v>
      </c>
      <c r="M93" s="3">
        <v>4692.5</v>
      </c>
      <c r="N93" s="3">
        <v>264.89999999999998</v>
      </c>
      <c r="O93" s="3">
        <v>2127.3000000000002</v>
      </c>
      <c r="P93">
        <v>0</v>
      </c>
    </row>
    <row r="94" spans="1:16" x14ac:dyDescent="0.25">
      <c r="A94" s="2" t="s">
        <v>23</v>
      </c>
      <c r="B94" s="3">
        <v>12516</v>
      </c>
      <c r="C94" s="3">
        <v>3380.1</v>
      </c>
      <c r="D94" s="3">
        <v>0</v>
      </c>
      <c r="E94" s="3">
        <v>0</v>
      </c>
      <c r="F94" s="3">
        <v>0</v>
      </c>
      <c r="G94" s="3">
        <v>0</v>
      </c>
      <c r="H94" s="3">
        <v>0</v>
      </c>
      <c r="I94" s="3">
        <v>0</v>
      </c>
      <c r="J94" s="3">
        <v>0</v>
      </c>
      <c r="K94" s="3">
        <v>0</v>
      </c>
      <c r="L94" s="3">
        <v>49.5</v>
      </c>
      <c r="M94" s="3">
        <v>1165.8</v>
      </c>
      <c r="N94" s="3">
        <v>0</v>
      </c>
      <c r="O94" s="3">
        <v>7140.6</v>
      </c>
      <c r="P94">
        <v>1575577.4</v>
      </c>
    </row>
    <row r="95" spans="1:16" x14ac:dyDescent="0.25">
      <c r="A95" s="2" t="s">
        <v>24</v>
      </c>
      <c r="B95" s="3">
        <v>162605.9</v>
      </c>
      <c r="C95" s="3">
        <v>71809.2</v>
      </c>
      <c r="D95" s="3">
        <v>0</v>
      </c>
      <c r="E95" s="3">
        <v>36902.9</v>
      </c>
      <c r="F95" s="3">
        <v>0</v>
      </c>
      <c r="G95" s="3">
        <v>795</v>
      </c>
      <c r="H95" s="3">
        <v>0</v>
      </c>
      <c r="I95" s="3">
        <v>0</v>
      </c>
      <c r="J95" s="3">
        <v>0</v>
      </c>
      <c r="K95" s="3">
        <v>0</v>
      </c>
      <c r="L95" s="3">
        <v>27203.4</v>
      </c>
      <c r="M95" s="3">
        <v>3494.4</v>
      </c>
      <c r="N95" s="3">
        <v>8659.9</v>
      </c>
      <c r="O95" s="3">
        <v>34445.300000000003</v>
      </c>
      <c r="P95">
        <v>213435.2</v>
      </c>
    </row>
    <row r="96" spans="1:16" x14ac:dyDescent="0.25">
      <c r="A96" s="2" t="s">
        <v>25</v>
      </c>
      <c r="B96" s="3">
        <v>147787.29999999999</v>
      </c>
      <c r="C96" s="3">
        <v>1549.7</v>
      </c>
      <c r="D96" s="3">
        <v>0</v>
      </c>
      <c r="E96" s="3">
        <v>0</v>
      </c>
      <c r="F96" s="3">
        <v>0</v>
      </c>
      <c r="G96" s="3">
        <v>135830.79999999999</v>
      </c>
      <c r="H96" s="3">
        <v>0</v>
      </c>
      <c r="I96" s="3">
        <v>0</v>
      </c>
      <c r="J96" s="3">
        <v>0</v>
      </c>
      <c r="K96" s="3">
        <v>0</v>
      </c>
      <c r="L96" s="3">
        <v>0</v>
      </c>
      <c r="M96" s="3">
        <v>0</v>
      </c>
      <c r="N96" s="3">
        <v>0</v>
      </c>
      <c r="O96" s="3">
        <v>0</v>
      </c>
      <c r="P96">
        <v>18280.3</v>
      </c>
    </row>
    <row r="97" spans="1:16" x14ac:dyDescent="0.25">
      <c r="A97" s="2" t="s">
        <v>26</v>
      </c>
      <c r="B97" s="3">
        <v>19291.5</v>
      </c>
      <c r="C97" s="3">
        <v>6869.1</v>
      </c>
      <c r="D97" s="3">
        <v>0</v>
      </c>
      <c r="E97" s="3">
        <v>0</v>
      </c>
      <c r="F97" s="3">
        <v>0</v>
      </c>
      <c r="G97" s="3">
        <v>689.4</v>
      </c>
      <c r="H97" s="3">
        <v>0</v>
      </c>
      <c r="I97" s="3">
        <v>0</v>
      </c>
      <c r="J97" s="3">
        <v>9451.2999999999993</v>
      </c>
      <c r="K97" s="3">
        <v>0</v>
      </c>
      <c r="L97" s="3">
        <v>2175.6</v>
      </c>
      <c r="M97" s="3">
        <v>1540</v>
      </c>
      <c r="N97" s="3">
        <v>0</v>
      </c>
      <c r="O97" s="3">
        <v>0</v>
      </c>
      <c r="P97">
        <v>0</v>
      </c>
    </row>
    <row r="98" spans="1:16" x14ac:dyDescent="0.25">
      <c r="A98" s="2" t="s">
        <v>27</v>
      </c>
      <c r="B98" s="3">
        <v>8269.2000000000007</v>
      </c>
      <c r="C98" s="3">
        <v>2499.9</v>
      </c>
      <c r="D98" s="3">
        <v>0</v>
      </c>
      <c r="E98" s="3">
        <v>0</v>
      </c>
      <c r="F98" s="3">
        <v>0</v>
      </c>
      <c r="G98" s="3">
        <v>885.4</v>
      </c>
      <c r="H98" s="3">
        <v>0</v>
      </c>
      <c r="I98" s="3">
        <v>0</v>
      </c>
      <c r="J98" s="3">
        <v>0</v>
      </c>
      <c r="K98" s="3">
        <v>0</v>
      </c>
      <c r="L98" s="3">
        <v>734.6</v>
      </c>
      <c r="M98" s="3">
        <v>339.4</v>
      </c>
      <c r="N98" s="3">
        <v>130.80000000000001</v>
      </c>
      <c r="O98" s="3">
        <v>286.3</v>
      </c>
      <c r="P98">
        <v>0</v>
      </c>
    </row>
    <row r="99" spans="1:16" x14ac:dyDescent="0.25">
      <c r="A99" s="2" t="s">
        <v>28</v>
      </c>
      <c r="B99" s="3">
        <v>9172.7999999999993</v>
      </c>
      <c r="C99" s="3">
        <v>4826.7</v>
      </c>
      <c r="D99" s="3">
        <v>0</v>
      </c>
      <c r="E99" s="3">
        <v>1258.9000000000001</v>
      </c>
      <c r="F99" s="3">
        <v>0</v>
      </c>
      <c r="G99" s="3">
        <v>2758</v>
      </c>
      <c r="H99" s="3">
        <v>0</v>
      </c>
      <c r="I99" s="3">
        <v>0</v>
      </c>
      <c r="J99" s="3">
        <v>0</v>
      </c>
      <c r="K99" s="3">
        <v>0</v>
      </c>
      <c r="L99" s="3">
        <v>2365.1999999999998</v>
      </c>
      <c r="M99" s="3">
        <v>0</v>
      </c>
      <c r="N99" s="3">
        <v>0</v>
      </c>
      <c r="O99" s="3">
        <v>0</v>
      </c>
      <c r="P99">
        <v>89498.3</v>
      </c>
    </row>
    <row r="100" spans="1:16" x14ac:dyDescent="0.25">
      <c r="A100" s="2" t="s">
        <v>29</v>
      </c>
      <c r="B100" s="3">
        <v>5953.7</v>
      </c>
      <c r="C100" s="3">
        <v>0</v>
      </c>
      <c r="D100" s="3">
        <v>0</v>
      </c>
      <c r="E100" s="3">
        <v>0</v>
      </c>
      <c r="F100" s="3">
        <v>0</v>
      </c>
      <c r="G100" s="3">
        <v>2169.6999999999998</v>
      </c>
      <c r="H100" s="3">
        <v>3553.2</v>
      </c>
      <c r="I100" s="3">
        <v>0</v>
      </c>
      <c r="J100" s="3">
        <v>0</v>
      </c>
      <c r="K100" s="3">
        <v>0</v>
      </c>
      <c r="L100" s="3">
        <v>0</v>
      </c>
      <c r="M100" s="3">
        <v>0</v>
      </c>
      <c r="N100" s="3">
        <v>27.3</v>
      </c>
      <c r="O100" s="3">
        <v>471.9</v>
      </c>
      <c r="P100">
        <v>0</v>
      </c>
    </row>
    <row r="101" spans="1:16" x14ac:dyDescent="0.25">
      <c r="A101" s="2" t="s">
        <v>30</v>
      </c>
      <c r="B101" s="3">
        <v>14382.8</v>
      </c>
      <c r="C101" s="3">
        <v>3263</v>
      </c>
      <c r="D101" s="3">
        <v>0</v>
      </c>
      <c r="E101" s="3">
        <v>0</v>
      </c>
      <c r="F101" s="3">
        <v>0</v>
      </c>
      <c r="G101" s="3">
        <v>4741.7</v>
      </c>
      <c r="H101" s="3">
        <v>2114.3000000000002</v>
      </c>
      <c r="I101" s="3">
        <v>0</v>
      </c>
      <c r="J101" s="3">
        <v>0</v>
      </c>
      <c r="K101" s="3">
        <v>0</v>
      </c>
      <c r="L101" s="3">
        <v>0</v>
      </c>
      <c r="M101" s="3">
        <v>0</v>
      </c>
      <c r="N101" s="3">
        <v>59.2</v>
      </c>
      <c r="O101" s="3">
        <v>573</v>
      </c>
      <c r="P101">
        <v>0</v>
      </c>
    </row>
    <row r="102" spans="1:16" x14ac:dyDescent="0.25">
      <c r="A102" s="2" t="s">
        <v>31</v>
      </c>
      <c r="B102" s="3">
        <v>214877.5</v>
      </c>
      <c r="C102" s="3">
        <v>12206.3</v>
      </c>
      <c r="D102" s="3">
        <v>0</v>
      </c>
      <c r="E102" s="3">
        <v>22069.3</v>
      </c>
      <c r="F102" s="3">
        <v>0</v>
      </c>
      <c r="G102" s="3">
        <v>3279.5</v>
      </c>
      <c r="H102" s="3">
        <v>51218.5</v>
      </c>
      <c r="I102" s="3">
        <v>0</v>
      </c>
      <c r="J102" s="3">
        <v>41538.199999999997</v>
      </c>
      <c r="K102" s="3">
        <v>0</v>
      </c>
      <c r="L102" s="3">
        <v>34489.5</v>
      </c>
      <c r="M102" s="3">
        <v>0</v>
      </c>
      <c r="N102" s="3">
        <v>1114.2</v>
      </c>
      <c r="O102" s="3">
        <v>21527.3</v>
      </c>
      <c r="P102">
        <v>347.9</v>
      </c>
    </row>
    <row r="103" spans="1:16" x14ac:dyDescent="0.25">
      <c r="A103" s="2" t="s">
        <v>32</v>
      </c>
      <c r="B103" s="3">
        <v>66886</v>
      </c>
      <c r="C103" s="3">
        <v>16171.7</v>
      </c>
      <c r="D103" s="3">
        <v>0</v>
      </c>
      <c r="E103" s="3">
        <v>0</v>
      </c>
      <c r="F103" s="3">
        <v>0</v>
      </c>
      <c r="G103" s="3">
        <v>14505.2</v>
      </c>
      <c r="H103" s="3">
        <v>0</v>
      </c>
      <c r="I103" s="3">
        <v>0</v>
      </c>
      <c r="J103" s="3">
        <v>0</v>
      </c>
      <c r="K103" s="3">
        <v>0</v>
      </c>
      <c r="L103" s="3">
        <v>7937.4</v>
      </c>
      <c r="M103" s="3">
        <v>4277.5</v>
      </c>
      <c r="N103" s="3">
        <v>1067.5</v>
      </c>
      <c r="O103" s="3">
        <v>14165.6</v>
      </c>
      <c r="P103">
        <v>65990.399999999994</v>
      </c>
    </row>
    <row r="104" spans="1:16" x14ac:dyDescent="0.25">
      <c r="A104" s="2" t="s">
        <v>33</v>
      </c>
      <c r="B104" s="3">
        <v>83588.600000000006</v>
      </c>
      <c r="C104" s="3">
        <v>29858.9</v>
      </c>
      <c r="D104" s="3">
        <v>0</v>
      </c>
      <c r="E104" s="3">
        <v>3082.3</v>
      </c>
      <c r="F104" s="3">
        <v>0</v>
      </c>
      <c r="G104" s="3">
        <v>18156.599999999999</v>
      </c>
      <c r="H104" s="3">
        <v>7323.8</v>
      </c>
      <c r="I104" s="3">
        <v>0</v>
      </c>
      <c r="J104" s="3">
        <v>18160.099999999999</v>
      </c>
      <c r="K104" s="3">
        <v>0</v>
      </c>
      <c r="L104" s="3">
        <v>0</v>
      </c>
      <c r="M104" s="3">
        <v>2408.8000000000002</v>
      </c>
      <c r="N104" s="3">
        <v>875.3</v>
      </c>
      <c r="O104" s="3">
        <v>11452.9</v>
      </c>
      <c r="P104">
        <v>1363.6</v>
      </c>
    </row>
    <row r="105" spans="1:16" x14ac:dyDescent="0.25">
      <c r="A105" s="2" t="s">
        <v>34</v>
      </c>
      <c r="B105" s="3">
        <v>49075.6</v>
      </c>
      <c r="C105" s="3">
        <v>3433</v>
      </c>
      <c r="D105" s="3">
        <v>0</v>
      </c>
      <c r="E105" s="3">
        <v>0</v>
      </c>
      <c r="F105" s="3">
        <v>0</v>
      </c>
      <c r="G105" s="3">
        <v>12364.5</v>
      </c>
      <c r="H105" s="3">
        <v>17285.3</v>
      </c>
      <c r="I105" s="3">
        <v>0</v>
      </c>
      <c r="J105" s="3">
        <v>0</v>
      </c>
      <c r="K105" s="3">
        <v>0</v>
      </c>
      <c r="L105" s="3">
        <v>0</v>
      </c>
      <c r="M105" s="3">
        <v>0</v>
      </c>
      <c r="N105" s="3">
        <v>13.7</v>
      </c>
      <c r="O105" s="3">
        <v>1570.1</v>
      </c>
      <c r="P105">
        <v>0</v>
      </c>
    </row>
    <row r="106" spans="1:16" x14ac:dyDescent="0.25">
      <c r="A106" s="2" t="s">
        <v>35</v>
      </c>
      <c r="B106" s="3">
        <v>157427.1</v>
      </c>
      <c r="C106" s="3">
        <v>0</v>
      </c>
      <c r="D106" s="3">
        <v>0</v>
      </c>
      <c r="E106" s="3">
        <v>0</v>
      </c>
      <c r="F106" s="3">
        <v>0</v>
      </c>
      <c r="G106" s="3">
        <v>66314</v>
      </c>
      <c r="H106" s="3">
        <v>0</v>
      </c>
      <c r="I106" s="3">
        <v>0</v>
      </c>
      <c r="J106" s="3">
        <v>69626.899999999994</v>
      </c>
      <c r="K106" s="3">
        <v>0</v>
      </c>
      <c r="L106" s="3">
        <v>56</v>
      </c>
      <c r="M106" s="3">
        <v>18078.3</v>
      </c>
      <c r="N106" s="3">
        <v>0</v>
      </c>
      <c r="O106" s="3">
        <v>0</v>
      </c>
      <c r="P106">
        <v>337044.8</v>
      </c>
    </row>
    <row r="107" spans="1:16" x14ac:dyDescent="0.25">
      <c r="A107" s="2" t="s">
        <v>36</v>
      </c>
      <c r="B107" s="3">
        <v>20449.2</v>
      </c>
      <c r="C107" s="3">
        <v>975.6</v>
      </c>
      <c r="D107" s="3">
        <v>0</v>
      </c>
      <c r="E107" s="3">
        <v>297.5</v>
      </c>
      <c r="F107" s="3">
        <v>0</v>
      </c>
      <c r="G107" s="3">
        <v>6203.5</v>
      </c>
      <c r="H107" s="3">
        <v>1898.3</v>
      </c>
      <c r="I107" s="3">
        <v>0</v>
      </c>
      <c r="J107" s="3">
        <v>12284.7</v>
      </c>
      <c r="K107" s="3">
        <v>0</v>
      </c>
      <c r="L107" s="3">
        <v>0</v>
      </c>
      <c r="M107" s="3">
        <v>0</v>
      </c>
      <c r="N107" s="3">
        <v>1514.8</v>
      </c>
      <c r="O107" s="3">
        <v>485.1</v>
      </c>
      <c r="P107">
        <v>0</v>
      </c>
    </row>
    <row r="108" spans="1:16" x14ac:dyDescent="0.25">
      <c r="A108" s="2" t="s">
        <v>37</v>
      </c>
      <c r="B108" s="3">
        <v>36708.300000000003</v>
      </c>
      <c r="C108" s="3">
        <v>7044.6</v>
      </c>
      <c r="D108" s="3">
        <v>0</v>
      </c>
      <c r="E108" s="3">
        <v>943.9</v>
      </c>
      <c r="F108" s="3">
        <v>0</v>
      </c>
      <c r="G108" s="3">
        <v>6349.4</v>
      </c>
      <c r="H108" s="3">
        <v>1260.7</v>
      </c>
      <c r="I108" s="3">
        <v>0</v>
      </c>
      <c r="J108" s="3">
        <v>22041.8</v>
      </c>
      <c r="K108" s="3">
        <v>0</v>
      </c>
      <c r="L108" s="3">
        <v>4215.1000000000004</v>
      </c>
      <c r="M108" s="3">
        <v>2431.6</v>
      </c>
      <c r="N108" s="3">
        <v>907.4</v>
      </c>
      <c r="O108" s="3">
        <v>903</v>
      </c>
      <c r="P108">
        <v>0</v>
      </c>
    </row>
    <row r="109" spans="1:16" s="4" customFormat="1" ht="18.75" x14ac:dyDescent="0.3">
      <c r="A109" s="36" t="s">
        <v>41</v>
      </c>
      <c r="B109" s="36"/>
      <c r="C109" s="36"/>
      <c r="D109" s="36"/>
      <c r="E109" s="36"/>
      <c r="F109" s="36"/>
      <c r="G109" s="36"/>
      <c r="H109" s="36"/>
      <c r="I109" s="36"/>
      <c r="J109" s="36"/>
      <c r="K109" s="36"/>
      <c r="L109" s="36"/>
      <c r="M109" s="36"/>
      <c r="N109" s="36"/>
      <c r="O109" s="36"/>
    </row>
    <row r="110" spans="1:16" x14ac:dyDescent="0.25">
      <c r="A110" s="1" t="s">
        <v>0</v>
      </c>
      <c r="B110" s="1" t="s">
        <v>89</v>
      </c>
      <c r="C110" s="1" t="s">
        <v>90</v>
      </c>
      <c r="D110" s="1" t="s">
        <v>91</v>
      </c>
      <c r="E110" s="1" t="s">
        <v>92</v>
      </c>
      <c r="F110" s="1" t="s">
        <v>93</v>
      </c>
      <c r="G110" s="1" t="s">
        <v>94</v>
      </c>
      <c r="H110" s="1" t="s">
        <v>95</v>
      </c>
      <c r="I110" s="1" t="s">
        <v>96</v>
      </c>
      <c r="J110" s="1" t="s">
        <v>97</v>
      </c>
      <c r="K110" s="1" t="s">
        <v>98</v>
      </c>
      <c r="L110" s="1" t="s">
        <v>99</v>
      </c>
      <c r="M110" s="1" t="s">
        <v>100</v>
      </c>
      <c r="N110" s="1" t="s">
        <v>101</v>
      </c>
      <c r="O110" s="1" t="s">
        <v>102</v>
      </c>
      <c r="P110" s="20" t="s">
        <v>116</v>
      </c>
    </row>
    <row r="111" spans="1:16" x14ac:dyDescent="0.25">
      <c r="A111" s="2" t="s">
        <v>4</v>
      </c>
      <c r="B111" s="3">
        <v>99612.2</v>
      </c>
      <c r="C111" s="3">
        <v>11437.3</v>
      </c>
      <c r="D111" s="3">
        <v>0</v>
      </c>
      <c r="E111" s="3">
        <v>495.1</v>
      </c>
      <c r="F111" s="3">
        <v>0</v>
      </c>
      <c r="G111" s="3">
        <v>46791.199999999997</v>
      </c>
      <c r="H111" s="3">
        <v>0</v>
      </c>
      <c r="I111" s="3">
        <v>0</v>
      </c>
      <c r="J111" s="3">
        <v>0</v>
      </c>
      <c r="K111" s="3">
        <v>0</v>
      </c>
      <c r="L111" s="3">
        <v>0</v>
      </c>
      <c r="M111" s="3">
        <v>14021.2</v>
      </c>
      <c r="N111" s="3">
        <v>8424.5</v>
      </c>
      <c r="O111" s="3">
        <v>9706.7999999999993</v>
      </c>
      <c r="P111">
        <v>0</v>
      </c>
    </row>
    <row r="112" spans="1:16" x14ac:dyDescent="0.25">
      <c r="A112" s="2" t="s">
        <v>5</v>
      </c>
      <c r="B112" s="3">
        <v>19819.900000000001</v>
      </c>
      <c r="C112" s="3">
        <v>1968</v>
      </c>
      <c r="D112" s="3">
        <v>0</v>
      </c>
      <c r="E112" s="3">
        <v>0</v>
      </c>
      <c r="F112" s="3">
        <v>1</v>
      </c>
      <c r="G112" s="3">
        <v>6912.8</v>
      </c>
      <c r="H112" s="3">
        <v>4499.8</v>
      </c>
      <c r="I112" s="3">
        <v>2343</v>
      </c>
      <c r="J112" s="3">
        <v>0</v>
      </c>
      <c r="K112" s="3">
        <v>0</v>
      </c>
      <c r="L112" s="3">
        <v>0</v>
      </c>
      <c r="M112" s="3">
        <v>0</v>
      </c>
      <c r="N112" s="3">
        <v>2612.1999999999998</v>
      </c>
      <c r="O112" s="3">
        <v>1010.4</v>
      </c>
      <c r="P112">
        <v>0</v>
      </c>
    </row>
    <row r="113" spans="1:16" x14ac:dyDescent="0.25">
      <c r="A113" s="2" t="s">
        <v>6</v>
      </c>
      <c r="B113" s="3">
        <v>107892.5</v>
      </c>
      <c r="C113" s="3">
        <v>22848.2</v>
      </c>
      <c r="D113" s="3">
        <v>0</v>
      </c>
      <c r="E113" s="3">
        <v>0</v>
      </c>
      <c r="F113" s="3">
        <v>0</v>
      </c>
      <c r="G113" s="3">
        <v>1678.5</v>
      </c>
      <c r="H113" s="3">
        <v>0</v>
      </c>
      <c r="I113" s="3">
        <v>0</v>
      </c>
      <c r="J113" s="3">
        <v>0</v>
      </c>
      <c r="K113" s="3">
        <v>0</v>
      </c>
      <c r="L113" s="3">
        <v>17214.7</v>
      </c>
      <c r="M113" s="3">
        <v>11276.5</v>
      </c>
      <c r="N113" s="3">
        <v>7519.2</v>
      </c>
      <c r="O113" s="3">
        <v>24835.7</v>
      </c>
      <c r="P113">
        <v>80049.3</v>
      </c>
    </row>
    <row r="114" spans="1:16" x14ac:dyDescent="0.25">
      <c r="A114" s="2" t="s">
        <v>7</v>
      </c>
      <c r="B114" s="3">
        <v>37419.199999999997</v>
      </c>
      <c r="C114" s="3">
        <v>1503.3</v>
      </c>
      <c r="D114" s="3">
        <v>0</v>
      </c>
      <c r="E114" s="3">
        <v>0</v>
      </c>
      <c r="F114" s="3">
        <v>0</v>
      </c>
      <c r="G114" s="3">
        <v>4642.2</v>
      </c>
      <c r="H114" s="3">
        <v>4096.7</v>
      </c>
      <c r="I114" s="3">
        <v>6727.6</v>
      </c>
      <c r="J114" s="3">
        <v>13420.1</v>
      </c>
      <c r="K114" s="3">
        <v>0</v>
      </c>
      <c r="L114" s="3">
        <v>0</v>
      </c>
      <c r="M114" s="3">
        <v>0</v>
      </c>
      <c r="N114" s="3">
        <v>10889.8</v>
      </c>
      <c r="O114" s="3">
        <v>6274.3</v>
      </c>
      <c r="P114">
        <v>302564</v>
      </c>
    </row>
    <row r="115" spans="1:16" x14ac:dyDescent="0.25">
      <c r="A115" s="2" t="s">
        <v>8</v>
      </c>
      <c r="B115" s="3">
        <v>82314.2</v>
      </c>
      <c r="C115" s="3">
        <v>3441.7</v>
      </c>
      <c r="D115" s="3">
        <v>0</v>
      </c>
      <c r="E115" s="3">
        <v>0</v>
      </c>
      <c r="F115" s="3">
        <v>0</v>
      </c>
      <c r="G115" s="3">
        <v>42694.6</v>
      </c>
      <c r="H115" s="3">
        <v>0</v>
      </c>
      <c r="I115" s="3">
        <v>0</v>
      </c>
      <c r="J115" s="3">
        <v>8072.3</v>
      </c>
      <c r="K115" s="3">
        <v>0</v>
      </c>
      <c r="L115" s="3">
        <v>3957.4</v>
      </c>
      <c r="M115" s="3">
        <v>10072.6</v>
      </c>
      <c r="N115" s="3">
        <v>6015.1</v>
      </c>
      <c r="O115" s="3">
        <v>1467.7</v>
      </c>
      <c r="P115">
        <v>48312.800000000003</v>
      </c>
    </row>
    <row r="116" spans="1:16" x14ac:dyDescent="0.25">
      <c r="A116" s="2" t="s">
        <v>9</v>
      </c>
      <c r="B116" s="3">
        <v>87936.5</v>
      </c>
      <c r="C116" s="3">
        <v>9612.9</v>
      </c>
      <c r="D116" s="3">
        <v>0</v>
      </c>
      <c r="E116" s="3">
        <v>0</v>
      </c>
      <c r="F116" s="3">
        <v>0</v>
      </c>
      <c r="G116" s="3">
        <v>4676.3999999999996</v>
      </c>
      <c r="H116" s="3">
        <v>13305.8</v>
      </c>
      <c r="I116" s="3">
        <v>0</v>
      </c>
      <c r="J116" s="3">
        <v>51487</v>
      </c>
      <c r="K116" s="3">
        <v>0</v>
      </c>
      <c r="L116" s="3">
        <v>0</v>
      </c>
      <c r="M116" s="3">
        <v>13846.6</v>
      </c>
      <c r="N116" s="3">
        <v>4135.7</v>
      </c>
      <c r="O116" s="3">
        <v>2089.8000000000002</v>
      </c>
      <c r="P116">
        <v>0</v>
      </c>
    </row>
    <row r="117" spans="1:16" x14ac:dyDescent="0.25">
      <c r="A117" s="2" t="s">
        <v>10</v>
      </c>
      <c r="B117" s="3">
        <v>659946.9</v>
      </c>
      <c r="C117" s="3">
        <v>85360.6</v>
      </c>
      <c r="D117" s="3">
        <v>0</v>
      </c>
      <c r="E117" s="3">
        <v>5206.3</v>
      </c>
      <c r="F117" s="3">
        <v>0</v>
      </c>
      <c r="G117" s="3">
        <v>23924.2</v>
      </c>
      <c r="H117" s="3">
        <v>6211.6</v>
      </c>
      <c r="I117" s="3">
        <v>0</v>
      </c>
      <c r="J117" s="3">
        <v>0</v>
      </c>
      <c r="K117" s="3">
        <v>0</v>
      </c>
      <c r="L117" s="3">
        <v>14501.7</v>
      </c>
      <c r="M117" s="3">
        <v>77082.5</v>
      </c>
      <c r="N117" s="3">
        <v>79696.899999999994</v>
      </c>
      <c r="O117" s="3">
        <v>251771.4</v>
      </c>
      <c r="P117">
        <v>3189126.2</v>
      </c>
    </row>
    <row r="118" spans="1:16" x14ac:dyDescent="0.25">
      <c r="A118" s="2" t="s">
        <v>11</v>
      </c>
      <c r="B118" s="3">
        <v>19090.2</v>
      </c>
      <c r="C118" s="3">
        <v>5881.1</v>
      </c>
      <c r="D118" s="3">
        <v>0</v>
      </c>
      <c r="E118" s="3">
        <v>7377.4</v>
      </c>
      <c r="F118" s="3">
        <v>0</v>
      </c>
      <c r="G118" s="3">
        <v>0</v>
      </c>
      <c r="H118" s="3">
        <v>0</v>
      </c>
      <c r="I118" s="3">
        <v>0</v>
      </c>
      <c r="J118" s="3">
        <v>0</v>
      </c>
      <c r="K118" s="3">
        <v>0</v>
      </c>
      <c r="L118" s="3">
        <v>0</v>
      </c>
      <c r="M118" s="3">
        <v>2923.6</v>
      </c>
      <c r="N118" s="3">
        <v>1380.3</v>
      </c>
      <c r="O118" s="3">
        <v>10659.4</v>
      </c>
      <c r="P118">
        <v>193817.1</v>
      </c>
    </row>
    <row r="119" spans="1:16" x14ac:dyDescent="0.25">
      <c r="A119" s="2" t="s">
        <v>12</v>
      </c>
      <c r="B119" s="3">
        <v>28559.4</v>
      </c>
      <c r="C119" s="3">
        <v>7235.2</v>
      </c>
      <c r="D119" s="3">
        <v>0</v>
      </c>
      <c r="E119" s="3">
        <v>9946.5</v>
      </c>
      <c r="F119" s="3">
        <v>0</v>
      </c>
      <c r="G119" s="3">
        <v>0</v>
      </c>
      <c r="H119" s="3">
        <v>0</v>
      </c>
      <c r="I119" s="3">
        <v>0</v>
      </c>
      <c r="J119" s="3">
        <v>0</v>
      </c>
      <c r="K119" s="3">
        <v>0</v>
      </c>
      <c r="L119" s="3">
        <v>0</v>
      </c>
      <c r="M119" s="3">
        <v>2944.5</v>
      </c>
      <c r="N119" s="3">
        <v>2027.1</v>
      </c>
      <c r="O119" s="3">
        <v>23424</v>
      </c>
      <c r="P119">
        <v>681959.9</v>
      </c>
    </row>
    <row r="120" spans="1:16" x14ac:dyDescent="0.25">
      <c r="A120" s="2" t="s">
        <v>13</v>
      </c>
      <c r="B120" s="3">
        <v>13713.1</v>
      </c>
      <c r="C120" s="3">
        <v>259</v>
      </c>
      <c r="D120" s="3">
        <v>0</v>
      </c>
      <c r="E120" s="3">
        <v>0</v>
      </c>
      <c r="F120" s="3">
        <v>0</v>
      </c>
      <c r="G120" s="3">
        <v>132.80000000000001</v>
      </c>
      <c r="H120" s="3">
        <v>0</v>
      </c>
      <c r="I120" s="3">
        <v>0</v>
      </c>
      <c r="J120" s="3">
        <v>0</v>
      </c>
      <c r="K120" s="3">
        <v>1924.8</v>
      </c>
      <c r="L120" s="3">
        <v>124.6</v>
      </c>
      <c r="M120" s="3">
        <v>1246</v>
      </c>
      <c r="N120" s="3">
        <v>89.8</v>
      </c>
      <c r="O120" s="3">
        <v>1940</v>
      </c>
      <c r="P120">
        <v>0</v>
      </c>
    </row>
    <row r="121" spans="1:16" x14ac:dyDescent="0.25">
      <c r="A121" s="2" t="s">
        <v>14</v>
      </c>
      <c r="B121" s="3">
        <v>422109.3</v>
      </c>
      <c r="C121" s="3">
        <v>33056.5</v>
      </c>
      <c r="D121" s="3">
        <v>0</v>
      </c>
      <c r="E121" s="3">
        <v>0</v>
      </c>
      <c r="F121" s="3">
        <v>6573.5</v>
      </c>
      <c r="G121" s="3">
        <v>57842.7</v>
      </c>
      <c r="H121" s="3">
        <v>0</v>
      </c>
      <c r="I121" s="3">
        <v>0</v>
      </c>
      <c r="J121" s="3">
        <v>47262.1</v>
      </c>
      <c r="K121" s="3">
        <v>0</v>
      </c>
      <c r="L121" s="3">
        <v>54103.199999999997</v>
      </c>
      <c r="M121" s="3">
        <v>48163.9</v>
      </c>
      <c r="N121" s="3">
        <v>123029.9</v>
      </c>
      <c r="O121" s="3">
        <v>105486.9</v>
      </c>
      <c r="P121">
        <v>2253404.5</v>
      </c>
    </row>
    <row r="122" spans="1:16" x14ac:dyDescent="0.25">
      <c r="A122" s="2" t="s">
        <v>15</v>
      </c>
      <c r="B122" s="3">
        <v>517180.7</v>
      </c>
      <c r="C122" s="3">
        <v>13515.1</v>
      </c>
      <c r="D122" s="3">
        <v>0</v>
      </c>
      <c r="E122" s="3">
        <v>83.1</v>
      </c>
      <c r="F122" s="3">
        <v>0</v>
      </c>
      <c r="G122" s="3">
        <v>69651.100000000006</v>
      </c>
      <c r="H122" s="3">
        <v>0</v>
      </c>
      <c r="I122" s="3">
        <v>0</v>
      </c>
      <c r="J122" s="3">
        <v>260992.7</v>
      </c>
      <c r="K122" s="3">
        <v>0</v>
      </c>
      <c r="L122" s="3">
        <v>7153.1</v>
      </c>
      <c r="M122" s="3">
        <v>39221</v>
      </c>
      <c r="N122" s="3">
        <v>62136.800000000003</v>
      </c>
      <c r="O122" s="3">
        <v>128197.8</v>
      </c>
      <c r="P122">
        <v>1147564</v>
      </c>
    </row>
    <row r="123" spans="1:16" x14ac:dyDescent="0.25">
      <c r="A123" s="2" t="s">
        <v>16</v>
      </c>
      <c r="B123" s="3">
        <v>105920.7</v>
      </c>
      <c r="C123" s="3">
        <v>14935.8</v>
      </c>
      <c r="D123" s="3">
        <v>0</v>
      </c>
      <c r="E123" s="3">
        <v>15675.9</v>
      </c>
      <c r="F123" s="3">
        <v>0</v>
      </c>
      <c r="G123" s="3">
        <v>14388.8</v>
      </c>
      <c r="H123" s="3">
        <v>6983.5</v>
      </c>
      <c r="I123" s="3">
        <v>0</v>
      </c>
      <c r="J123" s="3">
        <v>51378.1</v>
      </c>
      <c r="K123" s="3">
        <v>0</v>
      </c>
      <c r="L123" s="3">
        <v>0</v>
      </c>
      <c r="M123" s="3">
        <v>0</v>
      </c>
      <c r="N123" s="3">
        <v>7.8</v>
      </c>
      <c r="O123" s="3">
        <v>11448.8</v>
      </c>
      <c r="P123">
        <v>3235.3</v>
      </c>
    </row>
    <row r="124" spans="1:16" x14ac:dyDescent="0.25">
      <c r="A124" s="2" t="s">
        <v>17</v>
      </c>
      <c r="B124" s="3">
        <v>375155.5</v>
      </c>
      <c r="C124" s="3">
        <v>17577.3</v>
      </c>
      <c r="D124" s="3">
        <v>5951.2</v>
      </c>
      <c r="E124" s="3">
        <v>281.3</v>
      </c>
      <c r="F124" s="3">
        <v>23683.5</v>
      </c>
      <c r="G124" s="3">
        <v>21470.9</v>
      </c>
      <c r="H124" s="3">
        <v>0</v>
      </c>
      <c r="I124" s="3">
        <v>0</v>
      </c>
      <c r="J124" s="3">
        <v>82614.899999999994</v>
      </c>
      <c r="K124" s="3">
        <v>0</v>
      </c>
      <c r="L124" s="3">
        <v>27806.7</v>
      </c>
      <c r="M124" s="3">
        <v>59710.3</v>
      </c>
      <c r="N124" s="3">
        <v>5709</v>
      </c>
      <c r="O124" s="3">
        <v>199217.2</v>
      </c>
      <c r="P124">
        <v>15200634.800000001</v>
      </c>
    </row>
    <row r="125" spans="1:16" x14ac:dyDescent="0.25">
      <c r="A125" s="2" t="s">
        <v>18</v>
      </c>
      <c r="B125" s="3">
        <v>89608.4</v>
      </c>
      <c r="C125" s="3">
        <v>31407.599999999999</v>
      </c>
      <c r="D125" s="3">
        <v>0</v>
      </c>
      <c r="E125" s="3">
        <v>0</v>
      </c>
      <c r="F125" s="3">
        <v>0</v>
      </c>
      <c r="G125" s="3">
        <v>8100.3</v>
      </c>
      <c r="H125" s="3">
        <v>7412.8</v>
      </c>
      <c r="I125" s="3">
        <v>0</v>
      </c>
      <c r="J125" s="3">
        <v>0</v>
      </c>
      <c r="K125" s="3">
        <v>0</v>
      </c>
      <c r="L125" s="3">
        <v>0</v>
      </c>
      <c r="M125" s="3">
        <v>2944</v>
      </c>
      <c r="N125" s="3">
        <v>16881.2</v>
      </c>
      <c r="O125" s="3">
        <v>19624.5</v>
      </c>
      <c r="P125">
        <v>38641.199999999997</v>
      </c>
    </row>
    <row r="126" spans="1:16" x14ac:dyDescent="0.25">
      <c r="A126" s="2" t="s">
        <v>19</v>
      </c>
      <c r="B126" s="3">
        <v>34608.300000000003</v>
      </c>
      <c r="C126" s="3">
        <v>11088.1</v>
      </c>
      <c r="D126" s="3">
        <v>0</v>
      </c>
      <c r="E126" s="3">
        <v>0</v>
      </c>
      <c r="F126" s="3">
        <v>0</v>
      </c>
      <c r="G126" s="3">
        <v>1180.2</v>
      </c>
      <c r="H126" s="3">
        <v>0</v>
      </c>
      <c r="I126" s="3">
        <v>0</v>
      </c>
      <c r="J126" s="3">
        <v>0</v>
      </c>
      <c r="K126" s="3">
        <v>0</v>
      </c>
      <c r="L126" s="3">
        <v>1007.2</v>
      </c>
      <c r="M126" s="3">
        <v>5853.1</v>
      </c>
      <c r="N126" s="3">
        <v>49.1</v>
      </c>
      <c r="O126" s="3">
        <v>21239.1</v>
      </c>
      <c r="P126">
        <v>2847919.4</v>
      </c>
    </row>
    <row r="127" spans="1:16" x14ac:dyDescent="0.25">
      <c r="A127" s="2" t="s">
        <v>20</v>
      </c>
      <c r="B127" s="3">
        <v>485826.1</v>
      </c>
      <c r="C127" s="3">
        <v>173353.8</v>
      </c>
      <c r="D127" s="3">
        <v>0</v>
      </c>
      <c r="E127" s="3">
        <v>3998.8</v>
      </c>
      <c r="F127" s="3">
        <v>0</v>
      </c>
      <c r="G127" s="3">
        <v>44348.3</v>
      </c>
      <c r="H127" s="3">
        <v>0</v>
      </c>
      <c r="I127" s="3">
        <v>0</v>
      </c>
      <c r="J127" s="3">
        <v>0</v>
      </c>
      <c r="K127" s="3">
        <v>282.2</v>
      </c>
      <c r="L127" s="3">
        <v>7803.1</v>
      </c>
      <c r="M127" s="3">
        <v>55569.599999999999</v>
      </c>
      <c r="N127" s="3">
        <v>97672.8</v>
      </c>
      <c r="O127" s="3">
        <v>43414.6</v>
      </c>
      <c r="P127">
        <v>2866508</v>
      </c>
    </row>
    <row r="128" spans="1:16" x14ac:dyDescent="0.25">
      <c r="A128" s="2" t="s">
        <v>21</v>
      </c>
      <c r="B128" s="3">
        <v>25595</v>
      </c>
      <c r="C128" s="3">
        <v>5498.7</v>
      </c>
      <c r="D128" s="3">
        <v>0</v>
      </c>
      <c r="E128" s="3">
        <v>312.3</v>
      </c>
      <c r="F128" s="3">
        <v>3635.3</v>
      </c>
      <c r="G128" s="3">
        <v>6099.9</v>
      </c>
      <c r="H128" s="3">
        <v>0</v>
      </c>
      <c r="I128" s="3">
        <v>0</v>
      </c>
      <c r="J128" s="3">
        <v>0</v>
      </c>
      <c r="K128" s="3">
        <v>0</v>
      </c>
      <c r="L128" s="3">
        <v>873.6</v>
      </c>
      <c r="M128" s="3">
        <v>1223</v>
      </c>
      <c r="N128" s="3">
        <v>273.7</v>
      </c>
      <c r="O128" s="3">
        <v>2372.5</v>
      </c>
      <c r="P128">
        <v>0</v>
      </c>
    </row>
    <row r="129" spans="1:16" x14ac:dyDescent="0.25">
      <c r="A129" s="2" t="s">
        <v>22</v>
      </c>
      <c r="B129" s="3">
        <v>52778.2</v>
      </c>
      <c r="C129" s="3">
        <v>9584.7000000000007</v>
      </c>
      <c r="D129" s="3">
        <v>0</v>
      </c>
      <c r="E129" s="3">
        <v>718.3</v>
      </c>
      <c r="F129" s="3">
        <v>0</v>
      </c>
      <c r="G129" s="3">
        <v>438.6</v>
      </c>
      <c r="H129" s="3">
        <v>0</v>
      </c>
      <c r="I129" s="3">
        <v>0</v>
      </c>
      <c r="J129" s="3">
        <v>28827.3</v>
      </c>
      <c r="K129" s="3">
        <v>0</v>
      </c>
      <c r="L129" s="3">
        <v>3248.7</v>
      </c>
      <c r="M129" s="3">
        <v>4692.5</v>
      </c>
      <c r="N129" s="3">
        <v>4768.6000000000004</v>
      </c>
      <c r="O129" s="3">
        <v>2127.3000000000002</v>
      </c>
      <c r="P129">
        <v>176.2</v>
      </c>
    </row>
    <row r="130" spans="1:16" x14ac:dyDescent="0.25">
      <c r="A130" s="2" t="s">
        <v>23</v>
      </c>
      <c r="B130" s="3">
        <v>12631.8</v>
      </c>
      <c r="C130" s="3">
        <v>1248.5999999999999</v>
      </c>
      <c r="D130" s="3">
        <v>0</v>
      </c>
      <c r="E130" s="3">
        <v>0</v>
      </c>
      <c r="F130" s="3">
        <v>0</v>
      </c>
      <c r="G130" s="3">
        <v>0</v>
      </c>
      <c r="H130" s="3">
        <v>0</v>
      </c>
      <c r="I130" s="3">
        <v>0</v>
      </c>
      <c r="J130" s="3">
        <v>0</v>
      </c>
      <c r="K130" s="3">
        <v>0</v>
      </c>
      <c r="L130" s="3">
        <v>49.5</v>
      </c>
      <c r="M130" s="3">
        <v>1165.8</v>
      </c>
      <c r="N130" s="3">
        <v>0</v>
      </c>
      <c r="O130" s="3">
        <v>7140.6</v>
      </c>
      <c r="P130">
        <v>1018464</v>
      </c>
    </row>
    <row r="131" spans="1:16" x14ac:dyDescent="0.25">
      <c r="A131" s="2" t="s">
        <v>24</v>
      </c>
      <c r="B131" s="3">
        <v>164448.29999999999</v>
      </c>
      <c r="C131" s="3">
        <v>53639.8</v>
      </c>
      <c r="D131" s="3">
        <v>0</v>
      </c>
      <c r="E131" s="3">
        <v>29084.2</v>
      </c>
      <c r="F131" s="3">
        <v>0</v>
      </c>
      <c r="G131" s="3">
        <v>795</v>
      </c>
      <c r="H131" s="3">
        <v>0</v>
      </c>
      <c r="I131" s="3">
        <v>0</v>
      </c>
      <c r="J131" s="3">
        <v>3286.9</v>
      </c>
      <c r="K131" s="3">
        <v>0</v>
      </c>
      <c r="L131" s="3">
        <v>27203.4</v>
      </c>
      <c r="M131" s="3">
        <v>3494.4</v>
      </c>
      <c r="N131" s="3">
        <v>9850.6</v>
      </c>
      <c r="O131" s="3">
        <v>37382.400000000001</v>
      </c>
      <c r="P131">
        <v>202093.1</v>
      </c>
    </row>
    <row r="132" spans="1:16" x14ac:dyDescent="0.25">
      <c r="A132" s="2" t="s">
        <v>25</v>
      </c>
      <c r="B132" s="3">
        <v>149383.70000000001</v>
      </c>
      <c r="C132" s="3">
        <v>0</v>
      </c>
      <c r="D132" s="3">
        <v>2494.8000000000002</v>
      </c>
      <c r="E132" s="3">
        <v>0</v>
      </c>
      <c r="F132" s="3">
        <v>0</v>
      </c>
      <c r="G132" s="3">
        <v>138319.9</v>
      </c>
      <c r="H132" s="3">
        <v>0</v>
      </c>
      <c r="I132" s="3">
        <v>0</v>
      </c>
      <c r="J132" s="3">
        <v>0</v>
      </c>
      <c r="K132" s="3">
        <v>0</v>
      </c>
      <c r="L132" s="3">
        <v>0</v>
      </c>
      <c r="M132" s="3">
        <v>0</v>
      </c>
      <c r="N132" s="3">
        <v>0</v>
      </c>
      <c r="O132" s="3">
        <v>32551.7</v>
      </c>
      <c r="P132">
        <v>653133.4</v>
      </c>
    </row>
    <row r="133" spans="1:16" x14ac:dyDescent="0.25">
      <c r="A133" s="2" t="s">
        <v>26</v>
      </c>
      <c r="B133" s="3">
        <v>20632.900000000001</v>
      </c>
      <c r="C133" s="3">
        <v>1744.9</v>
      </c>
      <c r="D133" s="3">
        <v>0</v>
      </c>
      <c r="E133" s="3">
        <v>0</v>
      </c>
      <c r="F133" s="3">
        <v>0</v>
      </c>
      <c r="G133" s="3">
        <v>1313.9</v>
      </c>
      <c r="H133" s="3">
        <v>0</v>
      </c>
      <c r="I133" s="3">
        <v>0</v>
      </c>
      <c r="J133" s="3">
        <v>9426.6</v>
      </c>
      <c r="K133" s="3">
        <v>0</v>
      </c>
      <c r="L133" s="3">
        <v>2175.6</v>
      </c>
      <c r="M133" s="3">
        <v>1540</v>
      </c>
      <c r="N133" s="3">
        <v>19.600000000000001</v>
      </c>
      <c r="O133" s="3">
        <v>1842.8</v>
      </c>
      <c r="P133">
        <v>423.9</v>
      </c>
    </row>
    <row r="134" spans="1:16" x14ac:dyDescent="0.25">
      <c r="A134" s="2" t="s">
        <v>27</v>
      </c>
      <c r="B134" s="3">
        <v>8857.4</v>
      </c>
      <c r="C134" s="3">
        <v>1756.5</v>
      </c>
      <c r="D134" s="3">
        <v>0</v>
      </c>
      <c r="E134" s="3">
        <v>0</v>
      </c>
      <c r="F134" s="3">
        <v>0</v>
      </c>
      <c r="G134" s="3">
        <v>1224.3</v>
      </c>
      <c r="H134" s="3">
        <v>0</v>
      </c>
      <c r="I134" s="3">
        <v>0</v>
      </c>
      <c r="J134" s="3">
        <v>0</v>
      </c>
      <c r="K134" s="3">
        <v>0</v>
      </c>
      <c r="L134" s="3">
        <v>734.6</v>
      </c>
      <c r="M134" s="3">
        <v>339.4</v>
      </c>
      <c r="N134" s="3">
        <v>130.80000000000001</v>
      </c>
      <c r="O134" s="3">
        <v>286.3</v>
      </c>
      <c r="P134">
        <v>0</v>
      </c>
    </row>
    <row r="135" spans="1:16" x14ac:dyDescent="0.25">
      <c r="A135" s="2" t="s">
        <v>28</v>
      </c>
      <c r="B135" s="3">
        <v>9989.7999999999993</v>
      </c>
      <c r="C135" s="3">
        <v>4583.1000000000004</v>
      </c>
      <c r="D135" s="3">
        <v>0</v>
      </c>
      <c r="E135" s="3">
        <v>4894.6000000000004</v>
      </c>
      <c r="F135" s="3">
        <v>0</v>
      </c>
      <c r="G135" s="3">
        <v>2758</v>
      </c>
      <c r="H135" s="3">
        <v>0</v>
      </c>
      <c r="I135" s="3">
        <v>0</v>
      </c>
      <c r="J135" s="3">
        <v>0</v>
      </c>
      <c r="K135" s="3">
        <v>0</v>
      </c>
      <c r="L135" s="3">
        <v>2358.6999999999998</v>
      </c>
      <c r="M135" s="3">
        <v>0</v>
      </c>
      <c r="N135" s="3">
        <v>18.8</v>
      </c>
      <c r="O135" s="3">
        <v>3254.5</v>
      </c>
      <c r="P135">
        <v>454117.6</v>
      </c>
    </row>
    <row r="136" spans="1:16" x14ac:dyDescent="0.25">
      <c r="A136" s="2" t="s">
        <v>29</v>
      </c>
      <c r="B136" s="3">
        <v>6043.1</v>
      </c>
      <c r="C136" s="3">
        <v>0</v>
      </c>
      <c r="D136" s="3">
        <v>0</v>
      </c>
      <c r="E136" s="3">
        <v>0</v>
      </c>
      <c r="F136" s="3">
        <v>0</v>
      </c>
      <c r="G136" s="3">
        <v>2156</v>
      </c>
      <c r="H136" s="3">
        <v>0</v>
      </c>
      <c r="I136" s="3">
        <v>3451.9</v>
      </c>
      <c r="J136" s="3">
        <v>0</v>
      </c>
      <c r="K136" s="3">
        <v>0</v>
      </c>
      <c r="L136" s="3">
        <v>0</v>
      </c>
      <c r="M136" s="3">
        <v>0</v>
      </c>
      <c r="N136" s="3">
        <v>766.5</v>
      </c>
      <c r="O136" s="3">
        <v>471.9</v>
      </c>
      <c r="P136">
        <v>0</v>
      </c>
    </row>
    <row r="137" spans="1:16" x14ac:dyDescent="0.25">
      <c r="A137" s="2" t="s">
        <v>30</v>
      </c>
      <c r="B137" s="3">
        <v>14672.1</v>
      </c>
      <c r="C137" s="3">
        <v>2895.4</v>
      </c>
      <c r="D137" s="3">
        <v>0</v>
      </c>
      <c r="E137" s="3">
        <v>0</v>
      </c>
      <c r="F137" s="3">
        <v>0</v>
      </c>
      <c r="G137" s="3">
        <v>4705.8</v>
      </c>
      <c r="H137" s="3">
        <v>2124.5</v>
      </c>
      <c r="I137" s="3">
        <v>0</v>
      </c>
      <c r="J137" s="3">
        <v>0</v>
      </c>
      <c r="K137" s="3">
        <v>0</v>
      </c>
      <c r="L137" s="3">
        <v>0</v>
      </c>
      <c r="M137" s="3">
        <v>0</v>
      </c>
      <c r="N137" s="3">
        <v>1539.8</v>
      </c>
      <c r="O137" s="3">
        <v>573</v>
      </c>
      <c r="P137">
        <v>0</v>
      </c>
    </row>
    <row r="138" spans="1:16" x14ac:dyDescent="0.25">
      <c r="A138" s="2" t="s">
        <v>31</v>
      </c>
      <c r="B138" s="3">
        <v>228527.9</v>
      </c>
      <c r="C138" s="3">
        <v>5908.5</v>
      </c>
      <c r="D138" s="3">
        <v>0</v>
      </c>
      <c r="E138" s="3">
        <v>13293.7</v>
      </c>
      <c r="F138" s="3">
        <v>0</v>
      </c>
      <c r="G138" s="3">
        <v>4101</v>
      </c>
      <c r="H138" s="3">
        <v>14291.9</v>
      </c>
      <c r="I138" s="3">
        <v>28836</v>
      </c>
      <c r="J138" s="3">
        <v>39540.1</v>
      </c>
      <c r="K138" s="3">
        <v>0</v>
      </c>
      <c r="L138" s="3">
        <v>34489.5</v>
      </c>
      <c r="M138" s="3">
        <v>30262</v>
      </c>
      <c r="N138" s="3">
        <v>5905.4</v>
      </c>
      <c r="O138" s="3">
        <v>38951.800000000003</v>
      </c>
      <c r="P138">
        <v>338066.7</v>
      </c>
    </row>
    <row r="139" spans="1:16" x14ac:dyDescent="0.25">
      <c r="A139" s="2" t="s">
        <v>32</v>
      </c>
      <c r="B139" s="3">
        <v>68264.800000000003</v>
      </c>
      <c r="C139" s="3">
        <v>5995.9</v>
      </c>
      <c r="D139" s="3">
        <v>0</v>
      </c>
      <c r="E139" s="3">
        <v>0</v>
      </c>
      <c r="F139" s="3">
        <v>0</v>
      </c>
      <c r="G139" s="3">
        <v>15961.1</v>
      </c>
      <c r="H139" s="3">
        <v>0</v>
      </c>
      <c r="I139" s="3">
        <v>0</v>
      </c>
      <c r="J139" s="3">
        <v>0</v>
      </c>
      <c r="K139" s="3">
        <v>0</v>
      </c>
      <c r="L139" s="3">
        <v>7937.4</v>
      </c>
      <c r="M139" s="3">
        <v>8372.9</v>
      </c>
      <c r="N139" s="3">
        <v>6463.3</v>
      </c>
      <c r="O139" s="3">
        <v>14006.2</v>
      </c>
      <c r="P139">
        <v>71572.2</v>
      </c>
    </row>
    <row r="140" spans="1:16" x14ac:dyDescent="0.25">
      <c r="A140" s="2" t="s">
        <v>33</v>
      </c>
      <c r="B140" s="3">
        <v>87526.7</v>
      </c>
      <c r="C140" s="3">
        <v>15795.9</v>
      </c>
      <c r="D140" s="3">
        <v>0</v>
      </c>
      <c r="E140" s="3">
        <v>1195.8</v>
      </c>
      <c r="F140" s="3">
        <v>3555.3</v>
      </c>
      <c r="G140" s="3">
        <v>19128.3</v>
      </c>
      <c r="H140" s="3">
        <v>6724.1</v>
      </c>
      <c r="I140" s="3">
        <v>0</v>
      </c>
      <c r="J140" s="3">
        <v>17463</v>
      </c>
      <c r="K140" s="3">
        <v>0</v>
      </c>
      <c r="L140" s="3">
        <v>0</v>
      </c>
      <c r="M140" s="3">
        <v>13489.1</v>
      </c>
      <c r="N140" s="3">
        <v>12725.8</v>
      </c>
      <c r="O140" s="3">
        <v>11452.9</v>
      </c>
      <c r="P140">
        <v>514987</v>
      </c>
    </row>
    <row r="141" spans="1:16" x14ac:dyDescent="0.25">
      <c r="A141" s="2" t="s">
        <v>34</v>
      </c>
      <c r="B141" s="3">
        <v>52042.8</v>
      </c>
      <c r="C141" s="3">
        <v>3319.2</v>
      </c>
      <c r="D141" s="3">
        <v>0</v>
      </c>
      <c r="E141" s="3">
        <v>0</v>
      </c>
      <c r="F141" s="3">
        <v>0</v>
      </c>
      <c r="G141" s="3">
        <v>13574.2</v>
      </c>
      <c r="H141" s="3">
        <v>7353.3</v>
      </c>
      <c r="I141" s="3">
        <v>0</v>
      </c>
      <c r="J141" s="3">
        <v>0</v>
      </c>
      <c r="K141" s="3">
        <v>0</v>
      </c>
      <c r="L141" s="3">
        <v>0</v>
      </c>
      <c r="M141" s="3">
        <v>0</v>
      </c>
      <c r="N141" s="3">
        <v>4688.1000000000004</v>
      </c>
      <c r="O141" s="3">
        <v>1570.1</v>
      </c>
      <c r="P141">
        <v>0</v>
      </c>
    </row>
    <row r="142" spans="1:16" x14ac:dyDescent="0.25">
      <c r="A142" s="2" t="s">
        <v>35</v>
      </c>
      <c r="B142" s="3">
        <v>159885</v>
      </c>
      <c r="C142" s="3">
        <v>0</v>
      </c>
      <c r="D142" s="3">
        <v>0</v>
      </c>
      <c r="E142" s="3">
        <v>0</v>
      </c>
      <c r="F142" s="3">
        <v>0</v>
      </c>
      <c r="G142" s="3">
        <v>62451.199999999997</v>
      </c>
      <c r="H142" s="3">
        <v>0</v>
      </c>
      <c r="I142" s="3">
        <v>0</v>
      </c>
      <c r="J142" s="3">
        <v>69111</v>
      </c>
      <c r="K142" s="3">
        <v>0</v>
      </c>
      <c r="L142" s="3">
        <v>56</v>
      </c>
      <c r="M142" s="3">
        <v>18078.400000000001</v>
      </c>
      <c r="N142" s="3">
        <v>917.5</v>
      </c>
      <c r="O142" s="3">
        <v>43550.400000000001</v>
      </c>
      <c r="P142">
        <v>1219636.1000000001</v>
      </c>
    </row>
    <row r="143" spans="1:16" x14ac:dyDescent="0.25">
      <c r="A143" s="2" t="s">
        <v>36</v>
      </c>
      <c r="B143" s="3">
        <v>21633.8</v>
      </c>
      <c r="C143" s="3">
        <v>832.2</v>
      </c>
      <c r="D143" s="3">
        <v>0</v>
      </c>
      <c r="E143" s="3">
        <v>225.8</v>
      </c>
      <c r="F143" s="3">
        <v>793.9</v>
      </c>
      <c r="G143" s="3">
        <v>6535.6</v>
      </c>
      <c r="H143" s="3">
        <v>258.10000000000002</v>
      </c>
      <c r="I143" s="3">
        <v>0</v>
      </c>
      <c r="J143" s="3">
        <v>12092.6</v>
      </c>
      <c r="K143" s="3">
        <v>0</v>
      </c>
      <c r="L143" s="3">
        <v>0</v>
      </c>
      <c r="M143" s="3">
        <v>0</v>
      </c>
      <c r="N143" s="3">
        <v>2596.8000000000002</v>
      </c>
      <c r="O143" s="3">
        <v>485.1</v>
      </c>
      <c r="P143">
        <v>3731.2</v>
      </c>
    </row>
    <row r="144" spans="1:16" x14ac:dyDescent="0.25">
      <c r="A144" s="2" t="s">
        <v>37</v>
      </c>
      <c r="B144" s="3">
        <v>37918.800000000003</v>
      </c>
      <c r="C144" s="3">
        <v>2875.1</v>
      </c>
      <c r="D144" s="3">
        <v>0</v>
      </c>
      <c r="E144" s="3">
        <v>16.100000000000001</v>
      </c>
      <c r="F144" s="3">
        <v>0</v>
      </c>
      <c r="G144" s="3">
        <v>6544.1</v>
      </c>
      <c r="H144" s="3">
        <v>3.8</v>
      </c>
      <c r="I144" s="3">
        <v>0</v>
      </c>
      <c r="J144" s="3">
        <v>21588.400000000001</v>
      </c>
      <c r="K144" s="3">
        <v>0</v>
      </c>
      <c r="L144" s="3">
        <v>4215.1000000000004</v>
      </c>
      <c r="M144" s="3">
        <v>5196</v>
      </c>
      <c r="N144" s="3">
        <v>3049.8</v>
      </c>
      <c r="O144" s="3">
        <v>903</v>
      </c>
      <c r="P144">
        <v>9523.7000000000007</v>
      </c>
    </row>
  </sheetData>
  <mergeCells count="5">
    <mergeCell ref="A1:O1"/>
    <mergeCell ref="A37:O37"/>
    <mergeCell ref="A73:O73"/>
    <mergeCell ref="A109:O109"/>
    <mergeCell ref="R3:V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4"/>
  <sheetViews>
    <sheetView workbookViewId="0">
      <selection activeCell="F4" sqref="F4"/>
    </sheetView>
  </sheetViews>
  <sheetFormatPr defaultRowHeight="15" x14ac:dyDescent="0.25"/>
  <cols>
    <col min="1" max="1" width="7" bestFit="1" customWidth="1"/>
    <col min="2" max="2" width="18.140625" bestFit="1" customWidth="1"/>
    <col min="3" max="3" width="19.7109375" bestFit="1" customWidth="1"/>
  </cols>
  <sheetData>
    <row r="1" spans="1:15" s="4" customFormat="1" ht="18.75" x14ac:dyDescent="0.3">
      <c r="A1" s="36" t="s">
        <v>38</v>
      </c>
      <c r="B1" s="36"/>
      <c r="C1" s="36"/>
      <c r="D1" s="36"/>
      <c r="E1" s="36"/>
      <c r="F1" s="36"/>
      <c r="G1" s="36"/>
      <c r="H1" s="36"/>
      <c r="I1" s="36"/>
      <c r="J1" s="36"/>
      <c r="K1" s="36"/>
      <c r="L1" s="36"/>
      <c r="M1" s="36"/>
      <c r="N1" s="36"/>
      <c r="O1" s="36"/>
    </row>
    <row r="2" spans="1:15" x14ac:dyDescent="0.25">
      <c r="A2" s="1" t="s">
        <v>0</v>
      </c>
      <c r="B2" s="1" t="s">
        <v>87</v>
      </c>
      <c r="C2" s="1" t="s">
        <v>88</v>
      </c>
    </row>
    <row r="3" spans="1:15" x14ac:dyDescent="0.25">
      <c r="A3" s="2" t="s">
        <v>4</v>
      </c>
      <c r="B3" s="3">
        <v>100.41</v>
      </c>
      <c r="C3" s="3">
        <v>7323033</v>
      </c>
    </row>
    <row r="4" spans="1:15" x14ac:dyDescent="0.25">
      <c r="A4" s="2" t="s">
        <v>5</v>
      </c>
      <c r="B4" s="3">
        <v>638</v>
      </c>
      <c r="C4" s="3">
        <v>14006327</v>
      </c>
    </row>
    <row r="5" spans="1:15" x14ac:dyDescent="0.25">
      <c r="A5" s="2" t="s">
        <v>6</v>
      </c>
      <c r="B5" s="3">
        <v>90.99</v>
      </c>
      <c r="C5" s="3">
        <v>5267670</v>
      </c>
    </row>
    <row r="6" spans="1:15" x14ac:dyDescent="0.25">
      <c r="A6" s="2" t="s">
        <v>7</v>
      </c>
      <c r="B6" s="3">
        <v>528.54</v>
      </c>
      <c r="C6" s="3">
        <v>23919214</v>
      </c>
    </row>
    <row r="7" spans="1:15" x14ac:dyDescent="0.25">
      <c r="A7" s="2" t="s">
        <v>8</v>
      </c>
      <c r="B7" s="3">
        <v>11.52</v>
      </c>
      <c r="C7" s="3">
        <v>656888.13</v>
      </c>
    </row>
    <row r="8" spans="1:15" x14ac:dyDescent="0.25">
      <c r="A8" s="2" t="s">
        <v>9</v>
      </c>
      <c r="B8" s="3">
        <v>477.69</v>
      </c>
      <c r="C8" s="3">
        <v>46214008</v>
      </c>
    </row>
    <row r="9" spans="1:15" x14ac:dyDescent="0.25">
      <c r="A9" s="2" t="s">
        <v>10</v>
      </c>
      <c r="B9" s="3">
        <v>422.34</v>
      </c>
      <c r="C9" s="3">
        <v>230695936</v>
      </c>
    </row>
    <row r="10" spans="1:15" x14ac:dyDescent="0.25">
      <c r="A10" s="2" t="s">
        <v>11</v>
      </c>
      <c r="B10" s="3">
        <v>336.59</v>
      </c>
      <c r="C10" s="3">
        <v>5806816.0899999999</v>
      </c>
    </row>
    <row r="11" spans="1:15" x14ac:dyDescent="0.25">
      <c r="A11" s="2" t="s">
        <v>12</v>
      </c>
      <c r="B11" s="3">
        <v>225.41</v>
      </c>
      <c r="C11" s="3">
        <v>5545003.9000000004</v>
      </c>
    </row>
    <row r="12" spans="1:15" x14ac:dyDescent="0.25">
      <c r="A12" s="2" t="s">
        <v>13</v>
      </c>
      <c r="B12" s="3">
        <v>313.7</v>
      </c>
      <c r="C12" s="3">
        <v>2246670.4500000002</v>
      </c>
    </row>
    <row r="13" spans="1:15" x14ac:dyDescent="0.25">
      <c r="A13" s="2" t="s">
        <v>14</v>
      </c>
      <c r="B13" s="3">
        <v>121.78</v>
      </c>
      <c r="C13" s="3">
        <v>39079035</v>
      </c>
    </row>
    <row r="14" spans="1:15" x14ac:dyDescent="0.25">
      <c r="A14" s="2" t="s">
        <v>15</v>
      </c>
      <c r="B14" s="3">
        <v>14.73</v>
      </c>
      <c r="C14" s="3">
        <v>7927805</v>
      </c>
    </row>
    <row r="15" spans="1:15" x14ac:dyDescent="0.25">
      <c r="A15" s="2" t="s">
        <v>16</v>
      </c>
      <c r="B15" s="3">
        <v>167.5</v>
      </c>
      <c r="C15" s="3">
        <v>16836378.34</v>
      </c>
    </row>
    <row r="16" spans="1:15" x14ac:dyDescent="0.25">
      <c r="A16" s="2" t="s">
        <v>17</v>
      </c>
      <c r="B16" s="3">
        <v>130.29</v>
      </c>
      <c r="C16" s="3">
        <v>41673144</v>
      </c>
    </row>
    <row r="17" spans="1:3" x14ac:dyDescent="0.25">
      <c r="A17" s="2" t="s">
        <v>18</v>
      </c>
      <c r="B17" s="3">
        <v>372.13</v>
      </c>
      <c r="C17" s="3">
        <v>25252054</v>
      </c>
    </row>
    <row r="18" spans="1:3" x14ac:dyDescent="0.25">
      <c r="A18" s="2" t="s">
        <v>19</v>
      </c>
      <c r="B18" s="3">
        <v>270.08</v>
      </c>
      <c r="C18" s="3">
        <v>7742729.5</v>
      </c>
    </row>
    <row r="19" spans="1:3" x14ac:dyDescent="0.25">
      <c r="A19" s="2" t="s">
        <v>20</v>
      </c>
      <c r="B19" s="3">
        <v>309.41000000000003</v>
      </c>
      <c r="C19" s="3">
        <v>81767036</v>
      </c>
    </row>
    <row r="20" spans="1:3" x14ac:dyDescent="0.25">
      <c r="A20" s="2" t="s">
        <v>21</v>
      </c>
      <c r="B20" s="3">
        <v>336.93</v>
      </c>
      <c r="C20" s="3">
        <v>6727359</v>
      </c>
    </row>
    <row r="21" spans="1:3" x14ac:dyDescent="0.25">
      <c r="A21" s="2" t="s">
        <v>22</v>
      </c>
      <c r="B21" s="3">
        <v>135.54</v>
      </c>
      <c r="C21" s="3">
        <v>5031778.5</v>
      </c>
    </row>
    <row r="22" spans="1:3" x14ac:dyDescent="0.25">
      <c r="A22" s="2" t="s">
        <v>23</v>
      </c>
      <c r="B22" s="3">
        <v>244.72</v>
      </c>
      <c r="C22" s="3">
        <v>2247820.5</v>
      </c>
    </row>
    <row r="23" spans="1:3" x14ac:dyDescent="0.25">
      <c r="A23" s="2" t="s">
        <v>24</v>
      </c>
      <c r="B23" s="3">
        <v>262.56</v>
      </c>
      <c r="C23" s="3">
        <v>35013772</v>
      </c>
    </row>
    <row r="24" spans="1:3" x14ac:dyDescent="0.25">
      <c r="A24" s="2" t="s">
        <v>25</v>
      </c>
      <c r="B24" s="3">
        <v>0</v>
      </c>
      <c r="C24" s="3">
        <v>0</v>
      </c>
    </row>
    <row r="25" spans="1:3" x14ac:dyDescent="0.25">
      <c r="A25" s="2" t="s">
        <v>26</v>
      </c>
      <c r="B25" s="3">
        <v>50.09</v>
      </c>
      <c r="C25" s="3">
        <v>705192.9</v>
      </c>
    </row>
    <row r="26" spans="1:3" x14ac:dyDescent="0.25">
      <c r="A26" s="2" t="s">
        <v>27</v>
      </c>
      <c r="B26" s="3">
        <v>133.51</v>
      </c>
      <c r="C26" s="3">
        <v>436787.69</v>
      </c>
    </row>
    <row r="27" spans="1:3" x14ac:dyDescent="0.25">
      <c r="A27" s="2" t="s">
        <v>28</v>
      </c>
      <c r="B27" s="3">
        <v>84.58</v>
      </c>
      <c r="C27" s="3">
        <v>698705.69</v>
      </c>
    </row>
    <row r="28" spans="1:3" x14ac:dyDescent="0.25">
      <c r="A28" s="2" t="s">
        <v>29</v>
      </c>
      <c r="B28" s="3">
        <v>554.37</v>
      </c>
      <c r="C28" s="3">
        <v>4213087.5</v>
      </c>
    </row>
    <row r="29" spans="1:3" x14ac:dyDescent="0.25">
      <c r="A29" s="2" t="s">
        <v>30</v>
      </c>
      <c r="B29" s="3">
        <v>364.77</v>
      </c>
      <c r="C29" s="3">
        <v>3805719.5</v>
      </c>
    </row>
    <row r="30" spans="1:3" x14ac:dyDescent="0.25">
      <c r="A30" s="2" t="s">
        <v>31</v>
      </c>
      <c r="B30" s="3">
        <v>338.95</v>
      </c>
      <c r="C30" s="3">
        <v>66272496</v>
      </c>
    </row>
    <row r="31" spans="1:3" x14ac:dyDescent="0.25">
      <c r="A31" s="2" t="s">
        <v>32</v>
      </c>
      <c r="B31" s="3">
        <v>85.04</v>
      </c>
      <c r="C31" s="3">
        <v>4176023</v>
      </c>
    </row>
    <row r="32" spans="1:3" x14ac:dyDescent="0.25">
      <c r="A32" s="2" t="s">
        <v>33</v>
      </c>
      <c r="B32" s="3">
        <v>327.77</v>
      </c>
      <c r="C32" s="3">
        <v>28385440</v>
      </c>
    </row>
    <row r="33" spans="1:15" x14ac:dyDescent="0.25">
      <c r="A33" s="2" t="s">
        <v>34</v>
      </c>
      <c r="B33" s="3">
        <v>694.52</v>
      </c>
      <c r="C33" s="3">
        <v>38904944</v>
      </c>
    </row>
    <row r="34" spans="1:15" x14ac:dyDescent="0.25">
      <c r="A34" s="2" t="s">
        <v>35</v>
      </c>
      <c r="B34" s="3">
        <v>0</v>
      </c>
      <c r="C34" s="3">
        <v>0</v>
      </c>
    </row>
    <row r="35" spans="1:15" x14ac:dyDescent="0.25">
      <c r="A35" s="2" t="s">
        <v>36</v>
      </c>
      <c r="B35" s="3">
        <v>268.39999999999998</v>
      </c>
      <c r="C35" s="3">
        <v>4674695.5</v>
      </c>
    </row>
    <row r="36" spans="1:15" x14ac:dyDescent="0.25">
      <c r="A36" s="2" t="s">
        <v>37</v>
      </c>
      <c r="B36" s="3">
        <v>100.23</v>
      </c>
      <c r="C36" s="3">
        <v>3883273</v>
      </c>
    </row>
    <row r="37" spans="1:15" s="4" customFormat="1" ht="18.75" x14ac:dyDescent="0.3">
      <c r="A37" s="36" t="s">
        <v>39</v>
      </c>
      <c r="B37" s="36"/>
      <c r="C37" s="36"/>
      <c r="D37" s="36"/>
      <c r="E37" s="36"/>
      <c r="F37" s="36"/>
      <c r="G37" s="36"/>
      <c r="H37" s="36"/>
      <c r="I37" s="36"/>
      <c r="J37" s="36"/>
      <c r="K37" s="36"/>
      <c r="L37" s="36"/>
      <c r="M37" s="36"/>
      <c r="N37" s="36"/>
      <c r="O37" s="36"/>
    </row>
    <row r="38" spans="1:15" x14ac:dyDescent="0.25">
      <c r="A38" s="1" t="s">
        <v>0</v>
      </c>
      <c r="B38" s="1" t="s">
        <v>87</v>
      </c>
      <c r="C38" s="1" t="s">
        <v>88</v>
      </c>
    </row>
    <row r="39" spans="1:15" x14ac:dyDescent="0.25">
      <c r="A39" s="2" t="s">
        <v>4</v>
      </c>
      <c r="B39" s="3">
        <v>122.57</v>
      </c>
      <c r="C39" s="3">
        <v>9440799</v>
      </c>
    </row>
    <row r="40" spans="1:15" x14ac:dyDescent="0.25">
      <c r="A40" s="2" t="s">
        <v>5</v>
      </c>
      <c r="B40" s="3">
        <v>640.57000000000005</v>
      </c>
      <c r="C40" s="3">
        <v>14107326</v>
      </c>
    </row>
    <row r="41" spans="1:15" x14ac:dyDescent="0.25">
      <c r="A41" s="2" t="s">
        <v>6</v>
      </c>
      <c r="B41" s="3">
        <v>119.9</v>
      </c>
      <c r="C41" s="3">
        <v>7756575.5</v>
      </c>
    </row>
    <row r="42" spans="1:15" x14ac:dyDescent="0.25">
      <c r="A42" s="2" t="s">
        <v>7</v>
      </c>
      <c r="B42" s="3">
        <v>533.22</v>
      </c>
      <c r="C42" s="3">
        <v>24616222</v>
      </c>
    </row>
    <row r="43" spans="1:15" x14ac:dyDescent="0.25">
      <c r="A43" s="2" t="s">
        <v>8</v>
      </c>
      <c r="B43" s="3">
        <v>17.93</v>
      </c>
      <c r="C43" s="3">
        <v>1033022.38</v>
      </c>
    </row>
    <row r="44" spans="1:15" x14ac:dyDescent="0.25">
      <c r="A44" s="2" t="s">
        <v>9</v>
      </c>
      <c r="B44" s="3">
        <v>489.24</v>
      </c>
      <c r="C44" s="3">
        <v>48293640</v>
      </c>
    </row>
    <row r="45" spans="1:15" x14ac:dyDescent="0.25">
      <c r="A45" s="2" t="s">
        <v>10</v>
      </c>
      <c r="B45" s="3">
        <v>440.81</v>
      </c>
      <c r="C45" s="3">
        <v>252778448</v>
      </c>
    </row>
    <row r="46" spans="1:15" x14ac:dyDescent="0.25">
      <c r="A46" s="2" t="s">
        <v>11</v>
      </c>
      <c r="B46" s="3">
        <v>313.10000000000002</v>
      </c>
      <c r="C46" s="3">
        <v>6022908.7400000002</v>
      </c>
    </row>
    <row r="47" spans="1:15" x14ac:dyDescent="0.25">
      <c r="A47" s="2" t="s">
        <v>12</v>
      </c>
      <c r="B47" s="3">
        <v>317.76</v>
      </c>
      <c r="C47" s="3">
        <v>9247151.3200000003</v>
      </c>
    </row>
    <row r="48" spans="1:15" x14ac:dyDescent="0.25">
      <c r="A48" s="2" t="s">
        <v>14</v>
      </c>
      <c r="B48" s="3">
        <v>131.51</v>
      </c>
      <c r="C48" s="3">
        <v>42416000</v>
      </c>
    </row>
    <row r="49" spans="1:3" x14ac:dyDescent="0.25">
      <c r="A49" s="2" t="s">
        <v>13</v>
      </c>
      <c r="B49" s="3">
        <v>593.79999999999995</v>
      </c>
      <c r="C49" s="3">
        <v>5229463.82</v>
      </c>
    </row>
    <row r="50" spans="1:3" x14ac:dyDescent="0.25">
      <c r="A50" s="2" t="s">
        <v>15</v>
      </c>
      <c r="B50" s="3">
        <v>18.07</v>
      </c>
      <c r="C50" s="3">
        <v>9785887</v>
      </c>
    </row>
    <row r="51" spans="1:3" x14ac:dyDescent="0.25">
      <c r="A51" s="2" t="s">
        <v>16</v>
      </c>
      <c r="B51" s="3">
        <v>199.35</v>
      </c>
      <c r="C51" s="3">
        <v>21133505.82</v>
      </c>
    </row>
    <row r="52" spans="1:3" x14ac:dyDescent="0.25">
      <c r="A52" s="2" t="s">
        <v>17</v>
      </c>
      <c r="B52" s="3">
        <v>144.28</v>
      </c>
      <c r="C52" s="3">
        <v>48459608</v>
      </c>
    </row>
    <row r="53" spans="1:3" x14ac:dyDescent="0.25">
      <c r="A53" s="2" t="s">
        <v>18</v>
      </c>
      <c r="B53" s="3">
        <v>372.31</v>
      </c>
      <c r="C53" s="3">
        <v>25990212</v>
      </c>
    </row>
    <row r="54" spans="1:3" x14ac:dyDescent="0.25">
      <c r="A54" s="2" t="s">
        <v>19</v>
      </c>
      <c r="B54" s="3">
        <v>290.02999999999997</v>
      </c>
      <c r="C54" s="3">
        <v>8390332</v>
      </c>
    </row>
    <row r="55" spans="1:3" x14ac:dyDescent="0.25">
      <c r="A55" s="2" t="s">
        <v>20</v>
      </c>
      <c r="B55" s="3">
        <v>312.81</v>
      </c>
      <c r="C55" s="3">
        <v>82456260</v>
      </c>
    </row>
    <row r="56" spans="1:3" x14ac:dyDescent="0.25">
      <c r="A56" s="2" t="s">
        <v>21</v>
      </c>
      <c r="B56" s="3">
        <v>348.63</v>
      </c>
      <c r="C56" s="3">
        <v>7483442.5</v>
      </c>
    </row>
    <row r="57" spans="1:3" x14ac:dyDescent="0.25">
      <c r="A57" s="2" t="s">
        <v>22</v>
      </c>
      <c r="B57" s="3">
        <v>146.33000000000001</v>
      </c>
      <c r="C57" s="3">
        <v>5716990</v>
      </c>
    </row>
    <row r="58" spans="1:3" x14ac:dyDescent="0.25">
      <c r="A58" s="2" t="s">
        <v>23</v>
      </c>
      <c r="B58" s="3">
        <v>258.45</v>
      </c>
      <c r="C58" s="3">
        <v>2417542.25</v>
      </c>
    </row>
    <row r="59" spans="1:3" x14ac:dyDescent="0.25">
      <c r="A59" s="2" t="s">
        <v>24</v>
      </c>
      <c r="B59" s="3">
        <v>268.95</v>
      </c>
      <c r="C59" s="3">
        <v>38186200</v>
      </c>
    </row>
    <row r="60" spans="1:3" x14ac:dyDescent="0.25">
      <c r="A60" s="2" t="s">
        <v>25</v>
      </c>
      <c r="B60" s="3">
        <v>0.98</v>
      </c>
      <c r="C60" s="3">
        <v>142188.60999999999</v>
      </c>
    </row>
    <row r="61" spans="1:3" x14ac:dyDescent="0.25">
      <c r="A61" s="2" t="s">
        <v>26</v>
      </c>
      <c r="B61" s="3">
        <v>51.17</v>
      </c>
      <c r="C61" s="3">
        <v>720937.46</v>
      </c>
    </row>
    <row r="62" spans="1:3" x14ac:dyDescent="0.25">
      <c r="A62" s="2" t="s">
        <v>27</v>
      </c>
      <c r="B62" s="3">
        <v>170.72</v>
      </c>
      <c r="C62" s="3">
        <v>618687.68999999994</v>
      </c>
    </row>
    <row r="63" spans="1:3" x14ac:dyDescent="0.25">
      <c r="A63" s="2" t="s">
        <v>28</v>
      </c>
      <c r="B63" s="3">
        <v>110.47</v>
      </c>
      <c r="C63" s="3">
        <v>1019359.43</v>
      </c>
    </row>
    <row r="64" spans="1:3" x14ac:dyDescent="0.25">
      <c r="A64" s="2" t="s">
        <v>29</v>
      </c>
      <c r="B64" s="3">
        <v>555.22</v>
      </c>
      <c r="C64" s="3">
        <v>4215990.5</v>
      </c>
    </row>
    <row r="65" spans="1:15" x14ac:dyDescent="0.25">
      <c r="A65" s="2" t="s">
        <v>30</v>
      </c>
      <c r="B65" s="3">
        <v>367.78</v>
      </c>
      <c r="C65" s="3">
        <v>3720603.75</v>
      </c>
    </row>
    <row r="66" spans="1:15" x14ac:dyDescent="0.25">
      <c r="A66" s="2" t="s">
        <v>31</v>
      </c>
      <c r="B66" s="3">
        <v>373.84</v>
      </c>
      <c r="C66" s="3">
        <v>79133216</v>
      </c>
    </row>
    <row r="67" spans="1:15" x14ac:dyDescent="0.25">
      <c r="A67" s="2" t="s">
        <v>32</v>
      </c>
      <c r="B67" s="3">
        <v>100.71</v>
      </c>
      <c r="C67" s="3">
        <v>5225000</v>
      </c>
    </row>
    <row r="68" spans="1:15" x14ac:dyDescent="0.25">
      <c r="A68" s="2" t="s">
        <v>33</v>
      </c>
      <c r="B68" s="3">
        <v>355.26</v>
      </c>
      <c r="C68" s="3">
        <v>33185108</v>
      </c>
    </row>
    <row r="69" spans="1:15" x14ac:dyDescent="0.25">
      <c r="A69" s="2" t="s">
        <v>34</v>
      </c>
      <c r="B69" s="3">
        <v>697.89</v>
      </c>
      <c r="C69" s="3">
        <v>39547480</v>
      </c>
    </row>
    <row r="70" spans="1:15" x14ac:dyDescent="0.25">
      <c r="A70" s="2" t="s">
        <v>35</v>
      </c>
      <c r="B70" s="3">
        <v>3.17</v>
      </c>
      <c r="C70" s="3">
        <v>485662.48</v>
      </c>
    </row>
    <row r="71" spans="1:15" x14ac:dyDescent="0.25">
      <c r="A71" s="2" t="s">
        <v>36</v>
      </c>
      <c r="B71" s="3">
        <v>273.8</v>
      </c>
      <c r="C71" s="3">
        <v>4791001.5</v>
      </c>
    </row>
    <row r="72" spans="1:15" x14ac:dyDescent="0.25">
      <c r="A72" s="2" t="s">
        <v>37</v>
      </c>
      <c r="B72" s="3">
        <v>103.82</v>
      </c>
      <c r="C72" s="3">
        <v>4338844.5</v>
      </c>
    </row>
    <row r="73" spans="1:15" s="4" customFormat="1" ht="18.75" x14ac:dyDescent="0.3">
      <c r="A73" s="36" t="s">
        <v>40</v>
      </c>
      <c r="B73" s="36"/>
      <c r="C73" s="36"/>
      <c r="D73" s="36"/>
      <c r="E73" s="36"/>
      <c r="F73" s="36"/>
      <c r="G73" s="36"/>
      <c r="H73" s="36"/>
      <c r="I73" s="36"/>
      <c r="J73" s="36"/>
      <c r="K73" s="36"/>
      <c r="L73" s="36"/>
      <c r="M73" s="36"/>
      <c r="N73" s="36"/>
      <c r="O73" s="36"/>
    </row>
    <row r="74" spans="1:15" x14ac:dyDescent="0.25">
      <c r="A74" s="1" t="s">
        <v>0</v>
      </c>
      <c r="B74" s="1" t="s">
        <v>87</v>
      </c>
      <c r="C74" s="1" t="s">
        <v>88</v>
      </c>
    </row>
    <row r="75" spans="1:15" x14ac:dyDescent="0.25">
      <c r="A75" s="2" t="s">
        <v>4</v>
      </c>
      <c r="B75" s="3">
        <v>101.62</v>
      </c>
      <c r="C75" s="3">
        <v>9434043</v>
      </c>
    </row>
    <row r="76" spans="1:15" x14ac:dyDescent="0.25">
      <c r="A76" s="2" t="s">
        <v>5</v>
      </c>
      <c r="B76" s="3">
        <v>380.5</v>
      </c>
      <c r="C76" s="3">
        <v>6540523.5</v>
      </c>
    </row>
    <row r="77" spans="1:15" x14ac:dyDescent="0.25">
      <c r="A77" s="2" t="s">
        <v>6</v>
      </c>
      <c r="B77" s="3">
        <v>130.49</v>
      </c>
      <c r="C77" s="3">
        <v>11935601</v>
      </c>
    </row>
    <row r="78" spans="1:15" x14ac:dyDescent="0.25">
      <c r="A78" s="2" t="s">
        <v>7</v>
      </c>
      <c r="B78" s="3">
        <v>242.94</v>
      </c>
      <c r="C78" s="3">
        <v>10466128</v>
      </c>
    </row>
    <row r="79" spans="1:15" x14ac:dyDescent="0.25">
      <c r="A79" s="2" t="s">
        <v>8</v>
      </c>
      <c r="B79" s="3">
        <v>31.48</v>
      </c>
      <c r="C79" s="3">
        <v>2247901.75</v>
      </c>
    </row>
    <row r="80" spans="1:15" x14ac:dyDescent="0.25">
      <c r="A80" s="2" t="s">
        <v>9</v>
      </c>
      <c r="B80" s="3">
        <v>193.38</v>
      </c>
      <c r="C80" s="3">
        <v>19559184</v>
      </c>
    </row>
    <row r="81" spans="1:3" x14ac:dyDescent="0.25">
      <c r="A81" s="2" t="s">
        <v>10</v>
      </c>
      <c r="B81" s="3">
        <v>148.44999999999999</v>
      </c>
      <c r="C81" s="3">
        <v>79663376</v>
      </c>
    </row>
    <row r="82" spans="1:3" x14ac:dyDescent="0.25">
      <c r="A82" s="2" t="s">
        <v>11</v>
      </c>
      <c r="B82" s="3">
        <v>32.74</v>
      </c>
      <c r="C82" s="3">
        <v>932295.03</v>
      </c>
    </row>
    <row r="83" spans="1:3" x14ac:dyDescent="0.25">
      <c r="A83" s="2" t="s">
        <v>12</v>
      </c>
      <c r="B83" s="3">
        <v>2.34</v>
      </c>
      <c r="C83" s="3">
        <v>106348.25</v>
      </c>
    </row>
    <row r="84" spans="1:3" x14ac:dyDescent="0.25">
      <c r="A84" s="2" t="s">
        <v>13</v>
      </c>
      <c r="B84" s="3">
        <v>180.87</v>
      </c>
      <c r="C84" s="3">
        <v>932295.03</v>
      </c>
    </row>
    <row r="85" spans="1:3" x14ac:dyDescent="0.25">
      <c r="A85" s="2" t="s">
        <v>14</v>
      </c>
      <c r="B85" s="3">
        <v>60.59</v>
      </c>
      <c r="C85" s="3">
        <v>25285718</v>
      </c>
    </row>
    <row r="86" spans="1:3" x14ac:dyDescent="0.25">
      <c r="A86" s="2" t="s">
        <v>15</v>
      </c>
      <c r="B86" s="3">
        <v>17.850000000000001</v>
      </c>
      <c r="C86" s="3">
        <v>9817908</v>
      </c>
    </row>
    <row r="87" spans="1:3" x14ac:dyDescent="0.25">
      <c r="A87" s="2" t="s">
        <v>16</v>
      </c>
      <c r="B87" s="3">
        <v>57.69</v>
      </c>
      <c r="C87" s="3">
        <v>5873799.0999999996</v>
      </c>
    </row>
    <row r="88" spans="1:3" x14ac:dyDescent="0.25">
      <c r="A88" s="2" t="s">
        <v>17</v>
      </c>
      <c r="B88" s="3">
        <v>42.59</v>
      </c>
      <c r="C88" s="3">
        <v>18844458</v>
      </c>
    </row>
    <row r="89" spans="1:3" x14ac:dyDescent="0.25">
      <c r="A89" s="2" t="s">
        <v>18</v>
      </c>
      <c r="B89" s="3">
        <v>275.98</v>
      </c>
      <c r="C89" s="3">
        <v>24047636</v>
      </c>
    </row>
    <row r="90" spans="1:3" x14ac:dyDescent="0.25">
      <c r="A90" s="2" t="s">
        <v>19</v>
      </c>
      <c r="B90" s="3">
        <v>147.19</v>
      </c>
      <c r="C90" s="3">
        <v>5217049</v>
      </c>
    </row>
    <row r="91" spans="1:3" x14ac:dyDescent="0.25">
      <c r="A91" s="2" t="s">
        <v>20</v>
      </c>
      <c r="B91" s="3">
        <v>186.97</v>
      </c>
      <c r="C91" s="3">
        <v>79200292</v>
      </c>
    </row>
    <row r="92" spans="1:3" x14ac:dyDescent="0.25">
      <c r="A92" s="2" t="s">
        <v>21</v>
      </c>
      <c r="B92" s="3">
        <v>201.13</v>
      </c>
      <c r="C92" s="3">
        <v>4092480.5</v>
      </c>
    </row>
    <row r="93" spans="1:3" x14ac:dyDescent="0.25">
      <c r="A93" s="2" t="s">
        <v>22</v>
      </c>
      <c r="B93" s="3">
        <v>121.08</v>
      </c>
      <c r="C93" s="3">
        <v>7409325.5</v>
      </c>
    </row>
    <row r="94" spans="1:3" x14ac:dyDescent="0.25">
      <c r="A94" s="2" t="s">
        <v>23</v>
      </c>
      <c r="B94" s="3">
        <v>108.08</v>
      </c>
      <c r="C94" s="3">
        <v>1268400.8799999999</v>
      </c>
    </row>
    <row r="95" spans="1:3" x14ac:dyDescent="0.25">
      <c r="A95" s="2" t="s">
        <v>24</v>
      </c>
      <c r="B95" s="3">
        <v>251.07</v>
      </c>
      <c r="C95" s="3">
        <v>46024192</v>
      </c>
    </row>
    <row r="96" spans="1:3" x14ac:dyDescent="0.25">
      <c r="A96" s="2" t="s">
        <v>25</v>
      </c>
      <c r="B96" s="3">
        <v>4</v>
      </c>
      <c r="C96" s="3">
        <v>549554.12</v>
      </c>
    </row>
    <row r="97" spans="1:15" x14ac:dyDescent="0.25">
      <c r="A97" s="2" t="s">
        <v>26</v>
      </c>
      <c r="B97" s="3">
        <v>160.05000000000001</v>
      </c>
      <c r="C97" s="3">
        <v>3317033.46</v>
      </c>
    </row>
    <row r="98" spans="1:15" x14ac:dyDescent="0.25">
      <c r="A98" s="2" t="s">
        <v>27</v>
      </c>
      <c r="B98" s="3">
        <v>181.38</v>
      </c>
      <c r="C98" s="3">
        <v>884446.5</v>
      </c>
    </row>
    <row r="99" spans="1:15" x14ac:dyDescent="0.25">
      <c r="A99" s="2" t="s">
        <v>28</v>
      </c>
      <c r="B99" s="3">
        <v>198.4</v>
      </c>
      <c r="C99" s="3">
        <v>2223786.9900000002</v>
      </c>
    </row>
    <row r="100" spans="1:15" x14ac:dyDescent="0.25">
      <c r="A100" s="2" t="s">
        <v>29</v>
      </c>
      <c r="B100" s="3">
        <v>451.38</v>
      </c>
      <c r="C100" s="3">
        <v>2808554.75</v>
      </c>
    </row>
    <row r="101" spans="1:15" x14ac:dyDescent="0.25">
      <c r="A101" s="2" t="s">
        <v>30</v>
      </c>
      <c r="B101" s="3">
        <v>263.94</v>
      </c>
      <c r="C101" s="3">
        <v>2837664.75</v>
      </c>
    </row>
    <row r="102" spans="1:15" x14ac:dyDescent="0.25">
      <c r="A102" s="2" t="s">
        <v>31</v>
      </c>
      <c r="B102" s="3">
        <v>343.3</v>
      </c>
      <c r="C102" s="3">
        <v>64349488</v>
      </c>
    </row>
    <row r="103" spans="1:15" x14ac:dyDescent="0.25">
      <c r="A103" s="2" t="s">
        <v>32</v>
      </c>
      <c r="B103" s="3">
        <v>98.43</v>
      </c>
      <c r="C103" s="3">
        <v>5721425</v>
      </c>
    </row>
    <row r="104" spans="1:15" x14ac:dyDescent="0.25">
      <c r="A104" s="2" t="s">
        <v>33</v>
      </c>
      <c r="B104" s="3">
        <v>223.52</v>
      </c>
      <c r="C104" s="3">
        <v>20411292</v>
      </c>
    </row>
    <row r="105" spans="1:15" x14ac:dyDescent="0.25">
      <c r="A105" s="2" t="s">
        <v>34</v>
      </c>
      <c r="B105" s="3">
        <v>517.53</v>
      </c>
      <c r="C105" s="3">
        <v>17941130</v>
      </c>
    </row>
    <row r="106" spans="1:15" x14ac:dyDescent="0.25">
      <c r="A106" s="2" t="s">
        <v>35</v>
      </c>
      <c r="B106" s="3">
        <v>0.14000000000000001</v>
      </c>
      <c r="C106" s="3">
        <v>22294.61</v>
      </c>
    </row>
    <row r="107" spans="1:15" x14ac:dyDescent="0.25">
      <c r="A107" s="2" t="s">
        <v>36</v>
      </c>
      <c r="B107" s="3">
        <v>97.99</v>
      </c>
      <c r="C107" s="3">
        <v>2318387</v>
      </c>
    </row>
    <row r="108" spans="1:15" x14ac:dyDescent="0.25">
      <c r="A108" s="2" t="s">
        <v>37</v>
      </c>
      <c r="B108" s="3">
        <v>101.94</v>
      </c>
      <c r="C108" s="3">
        <v>4699160</v>
      </c>
    </row>
    <row r="109" spans="1:15" s="4" customFormat="1" ht="18.75" x14ac:dyDescent="0.3">
      <c r="A109" s="36" t="s">
        <v>41</v>
      </c>
      <c r="B109" s="36"/>
      <c r="C109" s="36"/>
      <c r="D109" s="36"/>
      <c r="E109" s="36"/>
      <c r="F109" s="36"/>
      <c r="G109" s="36"/>
      <c r="H109" s="36"/>
      <c r="I109" s="36"/>
      <c r="J109" s="36"/>
      <c r="K109" s="36"/>
      <c r="L109" s="36"/>
      <c r="M109" s="36"/>
      <c r="N109" s="36"/>
      <c r="O109" s="36"/>
    </row>
    <row r="110" spans="1:15" x14ac:dyDescent="0.25">
      <c r="A110" s="1" t="s">
        <v>0</v>
      </c>
      <c r="B110" s="1" t="s">
        <v>87</v>
      </c>
      <c r="C110" s="1" t="s">
        <v>88</v>
      </c>
    </row>
    <row r="111" spans="1:15" x14ac:dyDescent="0.25">
      <c r="A111" s="2" t="s">
        <v>4</v>
      </c>
      <c r="B111" s="3">
        <v>48.57</v>
      </c>
      <c r="C111" s="3">
        <v>4413928</v>
      </c>
    </row>
    <row r="112" spans="1:15" x14ac:dyDescent="0.25">
      <c r="A112" s="2" t="s">
        <v>5</v>
      </c>
      <c r="B112" s="3">
        <v>231.45</v>
      </c>
      <c r="C112" s="3">
        <v>4477858.5</v>
      </c>
    </row>
    <row r="113" spans="1:3" x14ac:dyDescent="0.25">
      <c r="A113" s="2" t="s">
        <v>6</v>
      </c>
      <c r="B113" s="3">
        <v>94.75</v>
      </c>
      <c r="C113" s="3">
        <v>8089304</v>
      </c>
    </row>
    <row r="114" spans="1:3" x14ac:dyDescent="0.25">
      <c r="A114" s="2" t="s">
        <v>7</v>
      </c>
      <c r="B114" s="3">
        <v>103.04</v>
      </c>
      <c r="C114" s="3">
        <v>4899739</v>
      </c>
    </row>
    <row r="115" spans="1:3" x14ac:dyDescent="0.25">
      <c r="A115" s="2" t="s">
        <v>8</v>
      </c>
      <c r="B115" s="3">
        <v>16.079999999999998</v>
      </c>
      <c r="C115" s="3">
        <v>1217642.1299999999</v>
      </c>
    </row>
    <row r="116" spans="1:3" x14ac:dyDescent="0.25">
      <c r="A116" s="2" t="s">
        <v>9</v>
      </c>
      <c r="B116" s="3">
        <v>150.31</v>
      </c>
      <c r="C116" s="3">
        <v>14904230</v>
      </c>
    </row>
    <row r="117" spans="1:3" x14ac:dyDescent="0.25">
      <c r="A117" s="2" t="s">
        <v>10</v>
      </c>
      <c r="B117" s="3">
        <v>73.13</v>
      </c>
      <c r="C117" s="3">
        <v>39762616</v>
      </c>
    </row>
    <row r="118" spans="1:3" x14ac:dyDescent="0.25">
      <c r="A118" s="2" t="s">
        <v>11</v>
      </c>
      <c r="B118" s="3">
        <v>8.64</v>
      </c>
      <c r="C118" s="3">
        <v>243828</v>
      </c>
    </row>
    <row r="119" spans="1:3" x14ac:dyDescent="0.25">
      <c r="A119" s="2" t="s">
        <v>12</v>
      </c>
      <c r="B119" s="3">
        <v>0.94</v>
      </c>
      <c r="C119" s="3">
        <v>42987.75</v>
      </c>
    </row>
    <row r="120" spans="1:3" x14ac:dyDescent="0.25">
      <c r="A120" s="2" t="s">
        <v>13</v>
      </c>
      <c r="B120" s="3">
        <v>76.510000000000005</v>
      </c>
      <c r="C120" s="3">
        <v>437399.7</v>
      </c>
    </row>
    <row r="121" spans="1:3" x14ac:dyDescent="0.25">
      <c r="A121" s="2" t="s">
        <v>14</v>
      </c>
      <c r="B121" s="3">
        <v>25.83</v>
      </c>
      <c r="C121" s="3">
        <v>12283140</v>
      </c>
    </row>
    <row r="122" spans="1:3" x14ac:dyDescent="0.25">
      <c r="A122" s="2" t="s">
        <v>15</v>
      </c>
      <c r="B122" s="3">
        <v>8.35</v>
      </c>
      <c r="C122" s="3">
        <v>4851896.5</v>
      </c>
    </row>
    <row r="123" spans="1:3" x14ac:dyDescent="0.25">
      <c r="A123" s="2" t="s">
        <v>16</v>
      </c>
      <c r="B123" s="3">
        <v>21.65</v>
      </c>
      <c r="C123" s="3">
        <v>2485461.11</v>
      </c>
    </row>
    <row r="124" spans="1:3" x14ac:dyDescent="0.25">
      <c r="A124" s="2" t="s">
        <v>17</v>
      </c>
      <c r="B124" s="3">
        <v>19.8</v>
      </c>
      <c r="C124" s="3">
        <v>8793209</v>
      </c>
    </row>
    <row r="125" spans="1:3" x14ac:dyDescent="0.25">
      <c r="A125" s="2" t="s">
        <v>18</v>
      </c>
      <c r="B125" s="3">
        <v>203.6</v>
      </c>
      <c r="C125" s="3">
        <v>17584888</v>
      </c>
    </row>
    <row r="126" spans="1:3" x14ac:dyDescent="0.25">
      <c r="A126" s="2" t="s">
        <v>19</v>
      </c>
      <c r="B126" s="3">
        <v>101.64</v>
      </c>
      <c r="C126" s="3">
        <v>4107961</v>
      </c>
    </row>
    <row r="127" spans="1:3" x14ac:dyDescent="0.25">
      <c r="A127" s="2" t="s">
        <v>20</v>
      </c>
      <c r="B127" s="3">
        <v>152.31</v>
      </c>
      <c r="C127" s="3">
        <v>64952316</v>
      </c>
    </row>
    <row r="128" spans="1:3" x14ac:dyDescent="0.25">
      <c r="A128" s="2" t="s">
        <v>21</v>
      </c>
      <c r="B128" s="3">
        <v>123.27</v>
      </c>
      <c r="C128" s="3">
        <v>2501097.75</v>
      </c>
    </row>
    <row r="129" spans="1:3" x14ac:dyDescent="0.25">
      <c r="A129" s="2" t="s">
        <v>22</v>
      </c>
      <c r="B129" s="3">
        <v>65.59</v>
      </c>
      <c r="C129" s="3">
        <v>3568282.25</v>
      </c>
    </row>
    <row r="130" spans="1:3" x14ac:dyDescent="0.25">
      <c r="A130" s="2" t="s">
        <v>23</v>
      </c>
      <c r="B130" s="3">
        <v>46.22</v>
      </c>
      <c r="C130" s="3">
        <v>443927.44</v>
      </c>
    </row>
    <row r="131" spans="1:3" x14ac:dyDescent="0.25">
      <c r="A131" s="2" t="s">
        <v>24</v>
      </c>
      <c r="B131" s="3">
        <v>197.44</v>
      </c>
      <c r="C131" s="3">
        <v>32525648</v>
      </c>
    </row>
    <row r="132" spans="1:3" x14ac:dyDescent="0.25">
      <c r="A132" s="2" t="s">
        <v>25</v>
      </c>
      <c r="B132" s="3">
        <v>0.33</v>
      </c>
      <c r="C132" s="3">
        <v>56880.95</v>
      </c>
    </row>
    <row r="133" spans="1:3" x14ac:dyDescent="0.25">
      <c r="A133" s="2" t="s">
        <v>26</v>
      </c>
      <c r="B133" s="3">
        <v>83.13</v>
      </c>
      <c r="C133" s="3">
        <v>1501572.05</v>
      </c>
    </row>
    <row r="134" spans="1:3" x14ac:dyDescent="0.25">
      <c r="A134" s="2" t="s">
        <v>27</v>
      </c>
      <c r="B134" s="3">
        <v>138.97</v>
      </c>
      <c r="C134" s="3">
        <v>621441.5</v>
      </c>
    </row>
    <row r="135" spans="1:3" x14ac:dyDescent="0.25">
      <c r="A135" s="2" t="s">
        <v>28</v>
      </c>
      <c r="B135" s="3">
        <v>56.96</v>
      </c>
      <c r="C135" s="3">
        <v>1017812.01</v>
      </c>
    </row>
    <row r="136" spans="1:3" x14ac:dyDescent="0.25">
      <c r="A136" s="2" t="s">
        <v>29</v>
      </c>
      <c r="B136" s="3">
        <v>48.24</v>
      </c>
      <c r="C136" s="3">
        <v>330295.44</v>
      </c>
    </row>
    <row r="137" spans="1:3" x14ac:dyDescent="0.25">
      <c r="A137" s="2" t="s">
        <v>30</v>
      </c>
      <c r="B137" s="3">
        <v>230.28</v>
      </c>
      <c r="C137" s="3">
        <v>2726144.75</v>
      </c>
    </row>
    <row r="138" spans="1:3" x14ac:dyDescent="0.25">
      <c r="A138" s="2" t="s">
        <v>32</v>
      </c>
      <c r="B138" s="3">
        <v>36.119999999999997</v>
      </c>
      <c r="C138" s="3">
        <v>2121324</v>
      </c>
    </row>
    <row r="139" spans="1:3" x14ac:dyDescent="0.25">
      <c r="A139" s="2" t="s">
        <v>31</v>
      </c>
      <c r="B139" s="3">
        <v>119.89</v>
      </c>
      <c r="C139" s="3">
        <v>25846356</v>
      </c>
    </row>
    <row r="140" spans="1:3" x14ac:dyDescent="0.25">
      <c r="A140" s="2" t="s">
        <v>33</v>
      </c>
      <c r="B140" s="3">
        <v>136.74</v>
      </c>
      <c r="C140" s="3">
        <v>13883403</v>
      </c>
    </row>
    <row r="141" spans="1:3" x14ac:dyDescent="0.25">
      <c r="A141" s="2" t="s">
        <v>34</v>
      </c>
      <c r="B141" s="3">
        <v>249.82</v>
      </c>
      <c r="C141" s="3">
        <v>7620697.5</v>
      </c>
    </row>
    <row r="142" spans="1:3" x14ac:dyDescent="0.25">
      <c r="A142" s="2" t="s">
        <v>35</v>
      </c>
      <c r="B142" s="3">
        <v>0.11</v>
      </c>
      <c r="C142" s="3">
        <v>22294.45</v>
      </c>
    </row>
    <row r="143" spans="1:3" x14ac:dyDescent="0.25">
      <c r="A143" s="2" t="s">
        <v>36</v>
      </c>
      <c r="B143" s="3">
        <v>61.02</v>
      </c>
      <c r="C143" s="3">
        <v>1453542.63</v>
      </c>
    </row>
    <row r="144" spans="1:3" x14ac:dyDescent="0.25">
      <c r="A144" s="2" t="s">
        <v>37</v>
      </c>
      <c r="B144" s="3">
        <v>25.85</v>
      </c>
      <c r="C144" s="3">
        <v>1147600.75</v>
      </c>
    </row>
  </sheetData>
  <mergeCells count="4">
    <mergeCell ref="A1:O1"/>
    <mergeCell ref="A37:O37"/>
    <mergeCell ref="A73:O73"/>
    <mergeCell ref="A109:O10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DDFD41AEF010449D0D055600B60DC5" ma:contentTypeVersion="1" ma:contentTypeDescription="Create a new document." ma:contentTypeScope="" ma:versionID="ef287326ae33b33fea4a2afc557ee891">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8921FA-46AB-435E-B55E-F4F0BD4FED5C}"/>
</file>

<file path=customXml/itemProps2.xml><?xml version="1.0" encoding="utf-8"?>
<ds:datastoreItem xmlns:ds="http://schemas.openxmlformats.org/officeDocument/2006/customXml" ds:itemID="{147FA075-FFA0-44F5-B182-A921FC0463A6}"/>
</file>

<file path=customXml/itemProps3.xml><?xml version="1.0" encoding="utf-8"?>
<ds:datastoreItem xmlns:ds="http://schemas.openxmlformats.org/officeDocument/2006/customXml" ds:itemID="{2D7AD0BD-29F5-4CF0-96B1-661142565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Fuel &amp; CO2 prices</vt:lpstr>
      <vt:lpstr>Generation capacities</vt:lpstr>
      <vt:lpstr>Demand and generation mix</vt:lpstr>
      <vt:lpstr>CO2 emissions</vt:lpstr>
      <vt:lpstr>Countries</vt:lpstr>
      <vt:lpstr>MarketNodes</vt:lpstr>
      <vt:lpstr>Scenarios</vt:lpstr>
      <vt:lpstr>Years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Maire</dc:creator>
  <cp:lastModifiedBy>Felix Maire</cp:lastModifiedBy>
  <dcterms:created xsi:type="dcterms:W3CDTF">2014-11-27T11:05:56Z</dcterms:created>
  <dcterms:modified xsi:type="dcterms:W3CDTF">2014-12-18T09:21:21Z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0x01010059DDFD41AEF010449D0D055600B60DC5</vt:lpwstr>
  </property>
</Properties>
</file>